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33480" windowHeight="19640" activeTab="0"/>
  </bookViews>
  <sheets>
    <sheet name="CHALLENGE VERT" sheetId="1" r:id="rId1"/>
    <sheet name="COURSES VERTES" sheetId="2" r:id="rId2"/>
    <sheet name="ENFANT" sheetId="3" r:id="rId3"/>
  </sheets>
  <definedNames/>
  <calcPr fullCalcOnLoad="1"/>
</workbook>
</file>

<file path=xl/sharedStrings.xml><?xml version="1.0" encoding="utf-8"?>
<sst xmlns="http://schemas.openxmlformats.org/spreadsheetml/2006/main" count="2278" uniqueCount="492">
  <si>
    <t>MILLIERE</t>
  </si>
  <si>
    <t>Jacky</t>
  </si>
  <si>
    <t>NARCY</t>
  </si>
  <si>
    <t>LAKOTA</t>
  </si>
  <si>
    <t>DUPRAT</t>
  </si>
  <si>
    <t>Lionel</t>
  </si>
  <si>
    <t>ND</t>
  </si>
  <si>
    <t>Aurelien</t>
  </si>
  <si>
    <t>DANIEL</t>
  </si>
  <si>
    <t>Joelle</t>
  </si>
  <si>
    <t>CTGL</t>
  </si>
  <si>
    <t>LAGORCE</t>
  </si>
  <si>
    <t>Celine</t>
  </si>
  <si>
    <t>RUILLIER</t>
  </si>
  <si>
    <t>Julien</t>
  </si>
  <si>
    <t>PINEAU</t>
  </si>
  <si>
    <t>GROLLOO</t>
  </si>
  <si>
    <t>VAUDOUE</t>
  </si>
  <si>
    <t>ST PARDOUX</t>
  </si>
  <si>
    <t>CLISSON</t>
  </si>
  <si>
    <t>MTCOMBROUX</t>
  </si>
  <si>
    <t>CHAMPIONNAT</t>
  </si>
  <si>
    <t>TRINITE</t>
  </si>
  <si>
    <t>GWENAELLE</t>
  </si>
  <si>
    <t>ALEXANDRE</t>
  </si>
  <si>
    <t>TERRIER</t>
  </si>
  <si>
    <t>FREDDY</t>
  </si>
  <si>
    <t>ALINE</t>
  </si>
  <si>
    <t>OLIVIER</t>
  </si>
  <si>
    <t>FRAFRIL</t>
  </si>
  <si>
    <t>JULIETTE</t>
  </si>
  <si>
    <t>MICHEL</t>
  </si>
  <si>
    <t>COFFRE</t>
  </si>
  <si>
    <t>GREGORY</t>
  </si>
  <si>
    <t>ANTHONY</t>
  </si>
  <si>
    <t>FERRAND</t>
  </si>
  <si>
    <t>JEREMY</t>
  </si>
  <si>
    <t>ALICIA</t>
  </si>
  <si>
    <t>PIERRE</t>
  </si>
  <si>
    <t>AUDE</t>
  </si>
  <si>
    <t>MONSINJON</t>
  </si>
  <si>
    <t>BOWMAN</t>
  </si>
  <si>
    <t>LEE</t>
  </si>
  <si>
    <t>CPTCV</t>
  </si>
  <si>
    <t>ELODIE</t>
  </si>
  <si>
    <t>FOULON</t>
  </si>
  <si>
    <t>KISTER</t>
  </si>
  <si>
    <t>ANDRE</t>
  </si>
  <si>
    <t>LILIANE</t>
  </si>
  <si>
    <t>PERRON</t>
  </si>
  <si>
    <t>RICHARD</t>
  </si>
  <si>
    <t>BESNARD</t>
  </si>
  <si>
    <t>J.MARC</t>
  </si>
  <si>
    <t>J.CLAUDE</t>
  </si>
  <si>
    <t>YUKON</t>
  </si>
  <si>
    <t>PATRICK</t>
  </si>
  <si>
    <t>MICHAEL</t>
  </si>
  <si>
    <t>DEFAUT</t>
  </si>
  <si>
    <t>DISCHBEIN</t>
  </si>
  <si>
    <t>ALAIN</t>
  </si>
  <si>
    <t>Alexandra</t>
  </si>
  <si>
    <t>Cindy</t>
  </si>
  <si>
    <t>Antoine</t>
  </si>
  <si>
    <t>VAN MOEFFAERT</t>
  </si>
  <si>
    <t>Morgane</t>
  </si>
  <si>
    <t>BAVAY</t>
  </si>
  <si>
    <t>Anne</t>
  </si>
  <si>
    <t>ALLARD</t>
  </si>
  <si>
    <t>Jeremy</t>
  </si>
  <si>
    <t>Frederic</t>
  </si>
  <si>
    <t>DOBBELS</t>
  </si>
  <si>
    <t>J.Baptiste</t>
  </si>
  <si>
    <t>Yannick</t>
  </si>
  <si>
    <t>Roger</t>
  </si>
  <si>
    <t>Murielle</t>
  </si>
  <si>
    <t>J.Michel</t>
  </si>
  <si>
    <t>Elodie</t>
  </si>
  <si>
    <t>Olivier</t>
  </si>
  <si>
    <t>J.Christophe</t>
  </si>
  <si>
    <t>Christophe</t>
  </si>
  <si>
    <t>Michael</t>
  </si>
  <si>
    <t>J.Claude</t>
  </si>
  <si>
    <t>J.Paul</t>
  </si>
  <si>
    <t>BILLET</t>
  </si>
  <si>
    <t>Benjamin</t>
  </si>
  <si>
    <t>Sebastien</t>
  </si>
  <si>
    <t>Marie</t>
  </si>
  <si>
    <t>Christian</t>
  </si>
  <si>
    <t>Damien</t>
  </si>
  <si>
    <t>J.Francois</t>
  </si>
  <si>
    <t>Aline</t>
  </si>
  <si>
    <t>Gwenaelle</t>
  </si>
  <si>
    <t>THEPAUD</t>
  </si>
  <si>
    <t>Gilbert</t>
  </si>
  <si>
    <t>Guy</t>
  </si>
  <si>
    <t>J.Luc</t>
  </si>
  <si>
    <t>Patrick</t>
  </si>
  <si>
    <t>Renaud</t>
  </si>
  <si>
    <t>CANONNE</t>
  </si>
  <si>
    <t>Cecile</t>
  </si>
  <si>
    <t>Alain</t>
  </si>
  <si>
    <t>Francis</t>
  </si>
  <si>
    <t>PREYNAT</t>
  </si>
  <si>
    <t>Pierre</t>
  </si>
  <si>
    <t>LECOURT</t>
  </si>
  <si>
    <t>Alice</t>
  </si>
  <si>
    <t>Alisson</t>
  </si>
  <si>
    <t>GRUSSON</t>
  </si>
  <si>
    <t>Lena</t>
  </si>
  <si>
    <t>JOUCLAR</t>
  </si>
  <si>
    <t>Cloe</t>
  </si>
  <si>
    <t>Maylis</t>
  </si>
  <si>
    <t>Lahora</t>
  </si>
  <si>
    <t>LEPAGE</t>
  </si>
  <si>
    <t>Mathis</t>
  </si>
  <si>
    <t>Romain</t>
  </si>
  <si>
    <t>OLIVIERO</t>
  </si>
  <si>
    <t>LE PRAEL</t>
  </si>
  <si>
    <t>Louis</t>
  </si>
  <si>
    <t>Thomas</t>
  </si>
  <si>
    <t>MANTA</t>
  </si>
  <si>
    <t>HOOG</t>
  </si>
  <si>
    <t>J.MICHEL</t>
  </si>
  <si>
    <t>GUYOT</t>
  </si>
  <si>
    <t>MICHELE</t>
  </si>
  <si>
    <t>CELINE</t>
  </si>
  <si>
    <t>CHEVALLEY</t>
  </si>
  <si>
    <t>MAILLOT</t>
  </si>
  <si>
    <t>CHRISTINE</t>
  </si>
  <si>
    <t>NIOCHAU</t>
  </si>
  <si>
    <t>VANHOOREBEKE</t>
  </si>
  <si>
    <t>AUDREY</t>
  </si>
  <si>
    <t>GODIMUS</t>
  </si>
  <si>
    <t>SORNAY</t>
  </si>
  <si>
    <t>CMB</t>
  </si>
  <si>
    <t>AURELIEN</t>
  </si>
  <si>
    <t xml:space="preserve">BROCARD </t>
  </si>
  <si>
    <t>MARC</t>
  </si>
  <si>
    <t>THIERRY</t>
  </si>
  <si>
    <t>OSEPIAN</t>
  </si>
  <si>
    <t>BRUNO</t>
  </si>
  <si>
    <t>MALASSAM</t>
  </si>
  <si>
    <t>FLORENCE</t>
  </si>
  <si>
    <t>M.CHRISTINE</t>
  </si>
  <si>
    <t>AURELIE</t>
  </si>
  <si>
    <t>M.FRANCOISE</t>
  </si>
  <si>
    <t>MAYLIS</t>
  </si>
  <si>
    <t>LAHOA</t>
  </si>
  <si>
    <t>MARCHIENNES</t>
  </si>
  <si>
    <t xml:space="preserve">LANGLOIS </t>
  </si>
  <si>
    <t>DAMIEN</t>
  </si>
  <si>
    <t>GUEGUIN</t>
  </si>
  <si>
    <t>STEPHANE</t>
  </si>
  <si>
    <t>BENJAMIN</t>
  </si>
  <si>
    <t>LUDOVIC</t>
  </si>
  <si>
    <t>CLAUDE</t>
  </si>
  <si>
    <t>PAVIS</t>
  </si>
  <si>
    <t>Edouard</t>
  </si>
  <si>
    <t>Sandrine</t>
  </si>
  <si>
    <t>GARDENNES</t>
  </si>
  <si>
    <t>Sylvie</t>
  </si>
  <si>
    <t>Veronique</t>
  </si>
  <si>
    <t>Jerry</t>
  </si>
  <si>
    <t>James</t>
  </si>
  <si>
    <t>Anthony</t>
  </si>
  <si>
    <t>PANCONI</t>
  </si>
  <si>
    <t>Philippe</t>
  </si>
  <si>
    <t>Yvon</t>
  </si>
  <si>
    <t>PNGAUD</t>
  </si>
  <si>
    <t>Emmanuel</t>
  </si>
  <si>
    <t>Rene</t>
  </si>
  <si>
    <t>Dylan</t>
  </si>
  <si>
    <t>PRIOULT</t>
  </si>
  <si>
    <t>Lydia</t>
  </si>
  <si>
    <t>PRESSOIR</t>
  </si>
  <si>
    <t>CPTCIF</t>
  </si>
  <si>
    <t>LOGEAIS</t>
  </si>
  <si>
    <t>Sully</t>
  </si>
  <si>
    <t>J.Mchel</t>
  </si>
  <si>
    <t>COEHORN</t>
  </si>
  <si>
    <t>FAT</t>
  </si>
  <si>
    <t>CTPMV</t>
  </si>
  <si>
    <t>MOREAU</t>
  </si>
  <si>
    <t>DOGUET</t>
  </si>
  <si>
    <t>Chantal</t>
  </si>
  <si>
    <t>FBA</t>
  </si>
  <si>
    <t>VAN HOOREBEKE</t>
  </si>
  <si>
    <t>Audray</t>
  </si>
  <si>
    <t>KOCHER</t>
  </si>
  <si>
    <t>HELISSEN</t>
  </si>
  <si>
    <t>Alicia</t>
  </si>
  <si>
    <t>DEBONNE</t>
  </si>
  <si>
    <t>Valerie</t>
  </si>
  <si>
    <t>CHAUSSIVERT</t>
  </si>
  <si>
    <t>Xavier</t>
  </si>
  <si>
    <t>GUILLAUT</t>
  </si>
  <si>
    <t>PRESOIR</t>
  </si>
  <si>
    <t>GENEVIEVE</t>
  </si>
  <si>
    <t>BROCARD</t>
  </si>
  <si>
    <t>Marc</t>
  </si>
  <si>
    <t>Jacques</t>
  </si>
  <si>
    <t>LG</t>
  </si>
  <si>
    <t>Myriam</t>
  </si>
  <si>
    <t>LETOURNEAU</t>
  </si>
  <si>
    <t>Karl</t>
  </si>
  <si>
    <t>LEBERT</t>
  </si>
  <si>
    <t>Bertrand</t>
  </si>
  <si>
    <t>CAT. ROLLER 2-3</t>
  </si>
  <si>
    <t>CAT.D1</t>
  </si>
  <si>
    <t>HAZARD</t>
  </si>
  <si>
    <t>CAT.D3</t>
  </si>
  <si>
    <t>CAT. D2</t>
  </si>
  <si>
    <t>CAILLIBOT</t>
  </si>
  <si>
    <t>CAT.C1</t>
  </si>
  <si>
    <t>LPBA</t>
  </si>
  <si>
    <t>LHOTTE</t>
  </si>
  <si>
    <t>BOUTIN</t>
  </si>
  <si>
    <t>MASSON</t>
  </si>
  <si>
    <t>DARRAS</t>
  </si>
  <si>
    <t>CAT. C2</t>
  </si>
  <si>
    <t>DEBEAUPUIS</t>
  </si>
  <si>
    <t>CHEVE</t>
  </si>
  <si>
    <t>CAT.C3</t>
  </si>
  <si>
    <t>CAT.B1</t>
  </si>
  <si>
    <t>CATEL</t>
  </si>
  <si>
    <t>SABRE</t>
  </si>
  <si>
    <t>QUENETTE</t>
  </si>
  <si>
    <t>PERU</t>
  </si>
  <si>
    <t>CAT.B2</t>
  </si>
  <si>
    <t>CAT.B3</t>
  </si>
  <si>
    <t>CAT.A</t>
  </si>
  <si>
    <t>TINELLI</t>
  </si>
  <si>
    <t>POURE</t>
  </si>
  <si>
    <t>GOUDEAU</t>
  </si>
  <si>
    <t>CAT.A3</t>
  </si>
  <si>
    <t>JAMET</t>
  </si>
  <si>
    <t>PRADIER</t>
  </si>
  <si>
    <t>LLR</t>
  </si>
  <si>
    <t>ANTARTICA</t>
  </si>
  <si>
    <t>BREMOND</t>
  </si>
  <si>
    <t>VSD</t>
  </si>
  <si>
    <t>GOGUET</t>
  </si>
  <si>
    <t>BROSSE</t>
  </si>
  <si>
    <t>POUVREAU</t>
  </si>
  <si>
    <t>COUTAGNE</t>
  </si>
  <si>
    <t>LOUDEAC</t>
  </si>
  <si>
    <t>POUSSARD</t>
  </si>
  <si>
    <t>GIRAUD</t>
  </si>
  <si>
    <t>MCT</t>
  </si>
  <si>
    <t>PARENT</t>
  </si>
  <si>
    <t>CHAUSSON</t>
  </si>
  <si>
    <t>NONY</t>
  </si>
  <si>
    <t>HARDY</t>
  </si>
  <si>
    <t>LALLEMAND</t>
  </si>
  <si>
    <t>BLANCHIN</t>
  </si>
  <si>
    <t>SUIRE</t>
  </si>
  <si>
    <t>GRASSET</t>
  </si>
  <si>
    <t>BARBARO</t>
  </si>
  <si>
    <t>WEBER</t>
  </si>
  <si>
    <t>BLOT</t>
  </si>
  <si>
    <t>ERIC</t>
  </si>
  <si>
    <t>CARRE</t>
  </si>
  <si>
    <t>LOUISE</t>
  </si>
  <si>
    <t>FLEURY</t>
  </si>
  <si>
    <t>SZEMENDERA</t>
  </si>
  <si>
    <t>MAS</t>
  </si>
  <si>
    <t>CHAUVINEAU</t>
  </si>
  <si>
    <t>FOURNIER</t>
  </si>
  <si>
    <t>MIGAUD</t>
  </si>
  <si>
    <t>RIFF</t>
  </si>
  <si>
    <t>SEDE</t>
  </si>
  <si>
    <t>MOIRON</t>
  </si>
  <si>
    <t>J.PIERRE</t>
  </si>
  <si>
    <t>VELAZQUEZ</t>
  </si>
  <si>
    <t>VINCENT</t>
  </si>
  <si>
    <t>POYRAULT</t>
  </si>
  <si>
    <t>DANIELCZYK</t>
  </si>
  <si>
    <t>ELISA</t>
  </si>
  <si>
    <t>HUREAUX</t>
  </si>
  <si>
    <t>ROSE</t>
  </si>
  <si>
    <t>DIDIER</t>
  </si>
  <si>
    <t>MONGREDIEN</t>
  </si>
  <si>
    <t>DENISE</t>
  </si>
  <si>
    <t>FREDERIC</t>
  </si>
  <si>
    <t>JASON</t>
  </si>
  <si>
    <t>LEA</t>
  </si>
  <si>
    <t>CAMILLE</t>
  </si>
  <si>
    <t>ALICE</t>
  </si>
  <si>
    <t>CALLAC</t>
  </si>
  <si>
    <t>HAMELIN</t>
  </si>
  <si>
    <t>MARINA</t>
  </si>
  <si>
    <t>CHRISTOPHE</t>
  </si>
  <si>
    <t>ROBIN</t>
  </si>
  <si>
    <t>FAURE</t>
  </si>
  <si>
    <t>VALERIE</t>
  </si>
  <si>
    <t>LACROUX</t>
  </si>
  <si>
    <t>KEVIN</t>
  </si>
  <si>
    <t>CHOJNACKI</t>
  </si>
  <si>
    <t>LAURENT</t>
  </si>
  <si>
    <t>CHRISTIAN</t>
  </si>
  <si>
    <t>SINGLETON</t>
  </si>
  <si>
    <t>STEPHEN</t>
  </si>
  <si>
    <t>PASCAL</t>
  </si>
  <si>
    <t>MICLO</t>
  </si>
  <si>
    <t>ANNE</t>
  </si>
  <si>
    <t>CNDB</t>
  </si>
  <si>
    <t>LAURANNE</t>
  </si>
  <si>
    <t>GOEURY</t>
  </si>
  <si>
    <t>J.RAYMOND</t>
  </si>
  <si>
    <t>CHALLENGE VERT 2009/2010</t>
  </si>
  <si>
    <t>COURSES VERTES 2009/2010</t>
  </si>
  <si>
    <t>Laurent</t>
  </si>
  <si>
    <t>FOURNILLON</t>
  </si>
  <si>
    <t>Michel</t>
  </si>
  <si>
    <t>J.Louis</t>
  </si>
  <si>
    <t>Gerard</t>
  </si>
  <si>
    <t>Eliabeth</t>
  </si>
  <si>
    <t>Francois</t>
  </si>
  <si>
    <t>Claude</t>
  </si>
  <si>
    <t>Gabriel</t>
  </si>
  <si>
    <t>Fiona</t>
  </si>
  <si>
    <t>BRASSEUR</t>
  </si>
  <si>
    <t>Ludovic</t>
  </si>
  <si>
    <t>Daniel</t>
  </si>
  <si>
    <t>Martine</t>
  </si>
  <si>
    <t>DEMEAUTIS</t>
  </si>
  <si>
    <t>J.Yves</t>
  </si>
  <si>
    <t>LASSIANI</t>
  </si>
  <si>
    <t>Rachid</t>
  </si>
  <si>
    <t>Bernard</t>
  </si>
  <si>
    <t>Benoit</t>
  </si>
  <si>
    <t>J.Marc</t>
  </si>
  <si>
    <t>CARLES</t>
  </si>
  <si>
    <t>Eric</t>
  </si>
  <si>
    <t>Franck</t>
  </si>
  <si>
    <t>LEMORTELEC</t>
  </si>
  <si>
    <t>Christelle</t>
  </si>
  <si>
    <t>Delphine</t>
  </si>
  <si>
    <t>Juliette</t>
  </si>
  <si>
    <t>NIAUCHAU</t>
  </si>
  <si>
    <t>Anais</t>
  </si>
  <si>
    <t>Alexia</t>
  </si>
  <si>
    <t>MAQUA</t>
  </si>
  <si>
    <t>Roderick</t>
  </si>
  <si>
    <t>Menno</t>
  </si>
  <si>
    <t>Manon</t>
  </si>
  <si>
    <t>Alexandre</t>
  </si>
  <si>
    <t>Lea</t>
  </si>
  <si>
    <t>Magalie</t>
  </si>
  <si>
    <t>Maxime</t>
  </si>
  <si>
    <t xml:space="preserve">HEURTAUX </t>
  </si>
  <si>
    <t>Yann</t>
  </si>
  <si>
    <t>BRUNEAU</t>
  </si>
  <si>
    <t>Caroline</t>
  </si>
  <si>
    <t>BOLIVEAU</t>
  </si>
  <si>
    <t>MOISSERON</t>
  </si>
  <si>
    <t>GRANGER</t>
  </si>
  <si>
    <t>TREDEZ</t>
  </si>
  <si>
    <t>PIARD</t>
  </si>
  <si>
    <t>LAMY</t>
  </si>
  <si>
    <t>BLAIRON</t>
  </si>
  <si>
    <t>BICHEUX</t>
  </si>
  <si>
    <t>DUMONT</t>
  </si>
  <si>
    <t>LETANG</t>
  </si>
  <si>
    <t>MEGE</t>
  </si>
  <si>
    <t>COLLARD</t>
  </si>
  <si>
    <t>GRELAUD</t>
  </si>
  <si>
    <t>ROBINET</t>
  </si>
  <si>
    <t>SERRIER</t>
  </si>
  <si>
    <t>MANGIN</t>
  </si>
  <si>
    <t>LEONARD</t>
  </si>
  <si>
    <t>BEUVELOT</t>
  </si>
  <si>
    <t>BERTON</t>
  </si>
  <si>
    <t>PERCEVAULT</t>
  </si>
  <si>
    <t>MONDOUBLEAU</t>
  </si>
  <si>
    <t>DECOUTEIX</t>
  </si>
  <si>
    <t>MEYVIAL</t>
  </si>
  <si>
    <t>LOSFELD</t>
  </si>
  <si>
    <t>ANTIGNAC</t>
  </si>
  <si>
    <t>FIQUET</t>
  </si>
  <si>
    <t>BERBESSON</t>
  </si>
  <si>
    <t>LMC</t>
  </si>
  <si>
    <t>ETOURNEAU</t>
  </si>
  <si>
    <t>ST.ETIENNE</t>
  </si>
  <si>
    <t>ROLAND</t>
  </si>
  <si>
    <t>BENARD</t>
  </si>
  <si>
    <t>BOURGEOIS</t>
  </si>
  <si>
    <t>METZGER</t>
  </si>
  <si>
    <t>DELECOLLE</t>
  </si>
  <si>
    <t>ST.OURS</t>
  </si>
  <si>
    <t>CBC</t>
  </si>
  <si>
    <t>YUKON</t>
  </si>
  <si>
    <t>LG</t>
  </si>
  <si>
    <t>YUKON</t>
  </si>
  <si>
    <t>CTPMV</t>
  </si>
  <si>
    <t>ALINE</t>
  </si>
  <si>
    <t>CNTP</t>
  </si>
  <si>
    <t>FAT</t>
  </si>
  <si>
    <t>CPTCIF</t>
  </si>
  <si>
    <t>LPAB</t>
  </si>
  <si>
    <t>LG</t>
  </si>
  <si>
    <t>YUKON</t>
  </si>
  <si>
    <t>CTPMV</t>
  </si>
  <si>
    <t>TMC</t>
  </si>
  <si>
    <t>CPTC</t>
  </si>
  <si>
    <t xml:space="preserve">LOGEAIS </t>
  </si>
  <si>
    <t>FBA</t>
  </si>
  <si>
    <t>Samuel</t>
  </si>
  <si>
    <t>Marina</t>
  </si>
  <si>
    <t>Odile</t>
  </si>
  <si>
    <t>Simon</t>
  </si>
  <si>
    <t>KNC</t>
  </si>
  <si>
    <t>IFFENDIC</t>
  </si>
  <si>
    <t>Thierry</t>
  </si>
  <si>
    <t>QUERE</t>
  </si>
  <si>
    <t>Emmeric</t>
  </si>
  <si>
    <t>Stephane</t>
  </si>
  <si>
    <t>JEANTY</t>
  </si>
  <si>
    <t>Didier</t>
  </si>
  <si>
    <t>Pascal</t>
  </si>
  <si>
    <t>MAZERAY</t>
  </si>
  <si>
    <t>Camille</t>
  </si>
  <si>
    <t>Marine</t>
  </si>
  <si>
    <t>PINTAUD</t>
  </si>
  <si>
    <t>Adrien</t>
  </si>
  <si>
    <t>Jeremie</t>
  </si>
  <si>
    <t>Aurianne</t>
  </si>
  <si>
    <t>BRISSON</t>
  </si>
  <si>
    <t>Jenny</t>
  </si>
  <si>
    <t>Clelia</t>
  </si>
  <si>
    <t>PELLETIER</t>
  </si>
  <si>
    <t>Luc</t>
  </si>
  <si>
    <t>Elisabeth</t>
  </si>
  <si>
    <t>Pricillia</t>
  </si>
  <si>
    <t>Aude</t>
  </si>
  <si>
    <t>M.Christine</t>
  </si>
  <si>
    <t>Christine</t>
  </si>
  <si>
    <t>Dominique</t>
  </si>
  <si>
    <t>David</t>
  </si>
  <si>
    <t>Florence</t>
  </si>
  <si>
    <t>BARBEAU</t>
  </si>
  <si>
    <t>Joffrey</t>
  </si>
  <si>
    <t>Megane</t>
  </si>
  <si>
    <t>LACOTA</t>
  </si>
  <si>
    <t>BERNABEU</t>
  </si>
  <si>
    <t>NOM</t>
  </si>
  <si>
    <t>Prénom</t>
  </si>
  <si>
    <t>Forges</t>
  </si>
  <si>
    <t>Total</t>
  </si>
  <si>
    <t>Cross 1</t>
  </si>
  <si>
    <t>CLUB</t>
  </si>
  <si>
    <t>Cross 3</t>
  </si>
  <si>
    <t>Vélo 1</t>
  </si>
  <si>
    <t>Vélo 1 3</t>
  </si>
  <si>
    <t>Vélo 2</t>
  </si>
  <si>
    <t xml:space="preserve">Vélo 2 3 </t>
  </si>
  <si>
    <t>Pulka verte</t>
  </si>
  <si>
    <t>Class</t>
  </si>
  <si>
    <t>cla</t>
  </si>
  <si>
    <t>CNTP</t>
  </si>
  <si>
    <t>CPTC</t>
  </si>
  <si>
    <t>DUFROS</t>
  </si>
  <si>
    <t>Cross Cadet</t>
  </si>
  <si>
    <t>GERARD</t>
  </si>
  <si>
    <t>Vélo 1 Minime</t>
  </si>
  <si>
    <t>SANTENS</t>
  </si>
  <si>
    <t>BARTIER</t>
  </si>
  <si>
    <t>Vélo 1 Cadet</t>
  </si>
  <si>
    <t>PAQUET</t>
  </si>
  <si>
    <t>LANGLOIS</t>
  </si>
  <si>
    <t>LEVRAULT</t>
  </si>
  <si>
    <t>CHEVRON</t>
  </si>
  <si>
    <t>LECHEVIN</t>
  </si>
  <si>
    <t>RABALLAND</t>
  </si>
  <si>
    <t>COMPET</t>
  </si>
  <si>
    <t>LABOURE</t>
  </si>
  <si>
    <t>BARBIER</t>
  </si>
  <si>
    <t>CAT. ROLLER 1</t>
  </si>
  <si>
    <t>PRODHOMME</t>
  </si>
  <si>
    <t>RULLIER</t>
  </si>
  <si>
    <t>TNHS</t>
  </si>
  <si>
    <t>LAMER</t>
  </si>
  <si>
    <t>CAT. ROLLER 1-3</t>
  </si>
  <si>
    <t>COEHOORN</t>
  </si>
  <si>
    <t>CRUSCA</t>
  </si>
  <si>
    <t>CBC</t>
  </si>
  <si>
    <t>CAT. ROLLER 2</t>
  </si>
  <si>
    <t>PASQUIER</t>
  </si>
  <si>
    <t>JACQUET</t>
  </si>
  <si>
    <t>HILD</t>
  </si>
  <si>
    <t>FONTAINE</t>
  </si>
  <si>
    <t>ODAR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</si>
</sst>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</numFmts>
  <fonts count="2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6" fillId="0" borderId="17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390"/>
  <sheetViews>
    <sheetView tabSelected="1" workbookViewId="0" topLeftCell="A175">
      <selection activeCell="H62" sqref="H62"/>
    </sheetView>
  </sheetViews>
  <sheetFormatPr defaultColWidth="11.421875" defaultRowHeight="12.75"/>
  <cols>
    <col min="1" max="1" width="3.8515625" style="27" customWidth="1"/>
    <col min="2" max="2" width="19.421875" style="27" customWidth="1"/>
    <col min="3" max="3" width="13.140625" style="27" customWidth="1"/>
    <col min="4" max="7" width="11.7109375" style="27" customWidth="1"/>
    <col min="8" max="8" width="15.421875" style="27" bestFit="1" customWidth="1"/>
    <col min="9" max="9" width="15.28125" style="27" customWidth="1"/>
    <col min="10" max="10" width="11.7109375" style="27" customWidth="1"/>
    <col min="11" max="11" width="15.28125" style="27" customWidth="1"/>
    <col min="12" max="12" width="11.7109375" style="27" customWidth="1"/>
    <col min="13" max="13" width="12.7109375" style="27" customWidth="1"/>
    <col min="14" max="14" width="11.7109375" style="27" customWidth="1"/>
    <col min="15" max="16" width="14.00390625" style="27" customWidth="1"/>
    <col min="17" max="17" width="11.7109375" style="27" customWidth="1"/>
    <col min="18" max="19" width="13.8515625" style="27" customWidth="1"/>
    <col min="20" max="20" width="12.7109375" style="27" customWidth="1"/>
    <col min="21" max="21" width="11.7109375" style="27" customWidth="1"/>
    <col min="22" max="16384" width="10.8515625" style="27" customWidth="1"/>
  </cols>
  <sheetData>
    <row r="1" spans="25:58" ht="12"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4:58" ht="16.5">
      <c r="D2" s="36" t="s">
        <v>309</v>
      </c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2:58" ht="12">
      <c r="B3" s="37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</row>
    <row r="4" spans="2:58" ht="12">
      <c r="B4" s="38"/>
      <c r="E4" s="39" t="s">
        <v>456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</row>
    <row r="5" spans="25:58" ht="12.75" thickBot="1"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24" s="35" customFormat="1" ht="12.75" thickBot="1">
      <c r="A6" s="40" t="s">
        <v>457</v>
      </c>
      <c r="B6" s="41" t="s">
        <v>445</v>
      </c>
      <c r="C6" s="41" t="s">
        <v>446</v>
      </c>
      <c r="D6" s="41" t="s">
        <v>450</v>
      </c>
      <c r="E6" s="41" t="s">
        <v>447</v>
      </c>
      <c r="F6" s="41" t="s">
        <v>412</v>
      </c>
      <c r="G6" s="41" t="s">
        <v>420</v>
      </c>
      <c r="H6" s="41" t="s">
        <v>374</v>
      </c>
      <c r="I6" s="41" t="s">
        <v>378</v>
      </c>
      <c r="J6" s="41" t="s">
        <v>383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78" t="s">
        <v>21</v>
      </c>
      <c r="Q6" s="42" t="s">
        <v>389</v>
      </c>
      <c r="R6" s="42" t="s">
        <v>148</v>
      </c>
      <c r="S6" s="28" t="s">
        <v>448</v>
      </c>
      <c r="T6" s="82"/>
      <c r="U6" s="81"/>
      <c r="V6" s="81"/>
      <c r="W6" s="91"/>
      <c r="X6" s="27"/>
    </row>
    <row r="7" spans="1:24" s="35" customFormat="1" ht="12">
      <c r="A7" s="43">
        <v>1</v>
      </c>
      <c r="B7" s="66" t="s">
        <v>375</v>
      </c>
      <c r="C7" s="66" t="s">
        <v>31</v>
      </c>
      <c r="D7" s="66" t="s">
        <v>460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2.5</v>
      </c>
      <c r="N7" s="71">
        <v>0</v>
      </c>
      <c r="O7" s="71">
        <v>2.5</v>
      </c>
      <c r="P7" s="71">
        <v>16</v>
      </c>
      <c r="Q7" s="74">
        <v>0</v>
      </c>
      <c r="R7" s="74">
        <v>0</v>
      </c>
      <c r="S7" s="56">
        <f>SUM(D7:R7)</f>
        <v>21</v>
      </c>
      <c r="T7" s="83"/>
      <c r="U7" s="31"/>
      <c r="V7" s="81"/>
      <c r="W7" s="31"/>
      <c r="X7" s="27"/>
    </row>
    <row r="8" spans="1:24" s="35" customFormat="1" ht="12">
      <c r="A8" s="43">
        <v>2</v>
      </c>
      <c r="B8" s="123" t="s">
        <v>355</v>
      </c>
      <c r="C8" s="123" t="s">
        <v>311</v>
      </c>
      <c r="D8" s="123" t="s">
        <v>175</v>
      </c>
      <c r="E8" s="44">
        <v>3.333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12</v>
      </c>
      <c r="Q8" s="45">
        <v>0</v>
      </c>
      <c r="R8" s="45">
        <v>0</v>
      </c>
      <c r="S8" s="57">
        <f>SUM(D8:R8)</f>
        <v>15.333</v>
      </c>
      <c r="T8" s="83"/>
      <c r="U8" s="31"/>
      <c r="V8" s="31"/>
      <c r="W8" s="31"/>
      <c r="X8" s="27"/>
    </row>
    <row r="9" spans="1:27" s="35" customFormat="1" ht="12">
      <c r="A9" s="46">
        <v>3</v>
      </c>
      <c r="B9" s="68" t="s">
        <v>461</v>
      </c>
      <c r="C9" s="68" t="s">
        <v>74</v>
      </c>
      <c r="D9" s="68" t="s">
        <v>460</v>
      </c>
      <c r="E9" s="49">
        <v>0</v>
      </c>
      <c r="F9" s="49">
        <v>2.5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4</v>
      </c>
      <c r="Q9" s="49">
        <v>0</v>
      </c>
      <c r="R9" s="49">
        <v>0</v>
      </c>
      <c r="S9" s="57">
        <f>SUM(D9:R9)</f>
        <v>6.5</v>
      </c>
      <c r="T9" s="83"/>
      <c r="U9" s="31"/>
      <c r="V9" s="31"/>
      <c r="W9" s="31"/>
      <c r="X9" s="31"/>
      <c r="Y9" s="27"/>
      <c r="Z9" s="27"/>
      <c r="AA9" s="27"/>
    </row>
    <row r="10" spans="1:24" s="35" customFormat="1" ht="12.75" thickBot="1">
      <c r="A10" s="48">
        <v>4</v>
      </c>
      <c r="B10" s="70" t="s">
        <v>151</v>
      </c>
      <c r="C10" s="70" t="s">
        <v>152</v>
      </c>
      <c r="D10" s="70" t="s">
        <v>459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2.5</v>
      </c>
      <c r="S10" s="103">
        <f>SUM(D10:R10)</f>
        <v>2.5</v>
      </c>
      <c r="T10" s="83"/>
      <c r="U10" s="31"/>
      <c r="V10" s="31"/>
      <c r="W10" s="31"/>
      <c r="X10" s="27"/>
    </row>
    <row r="11" spans="1:24" s="35" customFormat="1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31"/>
      <c r="U11" s="31"/>
      <c r="V11" s="27"/>
      <c r="W11" s="27"/>
      <c r="X11" s="27"/>
    </row>
    <row r="12" spans="1:58" ht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</row>
    <row r="13" spans="1:58" ht="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81"/>
      <c r="W13" s="96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2:23" ht="12">
      <c r="B14" s="37"/>
      <c r="E14" s="39" t="s">
        <v>449</v>
      </c>
      <c r="U14" s="31"/>
      <c r="V14" s="31"/>
      <c r="W14" s="31"/>
    </row>
    <row r="15" spans="2:23" ht="12.75" thickBot="1">
      <c r="B15" s="38"/>
      <c r="U15" s="31"/>
      <c r="V15" s="31"/>
      <c r="W15" s="31"/>
    </row>
    <row r="16" spans="1:24" s="35" customFormat="1" ht="12.75" thickBot="1">
      <c r="A16" s="40" t="s">
        <v>457</v>
      </c>
      <c r="B16" s="41" t="s">
        <v>445</v>
      </c>
      <c r="C16" s="41" t="s">
        <v>446</v>
      </c>
      <c r="D16" s="41" t="s">
        <v>450</v>
      </c>
      <c r="E16" s="41" t="s">
        <v>447</v>
      </c>
      <c r="F16" s="41" t="s">
        <v>412</v>
      </c>
      <c r="G16" s="41" t="s">
        <v>420</v>
      </c>
      <c r="H16" s="41" t="s">
        <v>374</v>
      </c>
      <c r="I16" s="41" t="s">
        <v>378</v>
      </c>
      <c r="J16" s="41" t="s">
        <v>383</v>
      </c>
      <c r="K16" s="41" t="s">
        <v>16</v>
      </c>
      <c r="L16" s="41" t="s">
        <v>17</v>
      </c>
      <c r="M16" s="41" t="s">
        <v>18</v>
      </c>
      <c r="N16" s="41" t="s">
        <v>19</v>
      </c>
      <c r="O16" s="41" t="s">
        <v>20</v>
      </c>
      <c r="P16" s="78" t="s">
        <v>21</v>
      </c>
      <c r="Q16" s="42" t="s">
        <v>389</v>
      </c>
      <c r="R16" s="42" t="s">
        <v>148</v>
      </c>
      <c r="S16" s="87" t="s">
        <v>448</v>
      </c>
      <c r="T16" s="82"/>
      <c r="U16" s="31"/>
      <c r="V16" s="31"/>
      <c r="W16" s="31"/>
      <c r="X16" s="27"/>
    </row>
    <row r="17" spans="1:23" ht="12">
      <c r="A17" s="51">
        <v>1</v>
      </c>
      <c r="B17" s="66" t="s">
        <v>257</v>
      </c>
      <c r="C17" s="66" t="s">
        <v>79</v>
      </c>
      <c r="D17" s="66" t="s">
        <v>474</v>
      </c>
      <c r="E17" s="23">
        <v>0</v>
      </c>
      <c r="F17" s="23">
        <v>8</v>
      </c>
      <c r="G17" s="23">
        <v>8.333</v>
      </c>
      <c r="H17" s="23">
        <v>9.091</v>
      </c>
      <c r="I17" s="23">
        <v>0</v>
      </c>
      <c r="J17" s="23">
        <v>0</v>
      </c>
      <c r="K17" s="23">
        <v>22.5</v>
      </c>
      <c r="L17" s="23">
        <v>0</v>
      </c>
      <c r="M17" s="23">
        <v>0</v>
      </c>
      <c r="N17" s="23">
        <v>5</v>
      </c>
      <c r="O17" s="23">
        <v>0</v>
      </c>
      <c r="P17" s="23">
        <v>16.25</v>
      </c>
      <c r="Q17" s="23">
        <v>0</v>
      </c>
      <c r="R17" s="52">
        <v>0</v>
      </c>
      <c r="S17" s="105">
        <f aca="true" t="shared" si="0" ref="S17:S31">SUM(D17:R17)</f>
        <v>69.174</v>
      </c>
      <c r="T17" s="83"/>
      <c r="U17" s="31"/>
      <c r="V17" s="31"/>
      <c r="W17" s="31"/>
    </row>
    <row r="18" spans="1:24" s="35" customFormat="1" ht="12">
      <c r="A18" s="46">
        <v>2</v>
      </c>
      <c r="B18" s="68" t="s">
        <v>430</v>
      </c>
      <c r="C18" s="68" t="s">
        <v>431</v>
      </c>
      <c r="D18" s="68" t="s">
        <v>248</v>
      </c>
      <c r="E18" s="24">
        <v>0</v>
      </c>
      <c r="F18" s="24">
        <v>0</v>
      </c>
      <c r="G18" s="24">
        <v>9.167</v>
      </c>
      <c r="H18" s="24">
        <v>8.182</v>
      </c>
      <c r="I18" s="24">
        <v>0</v>
      </c>
      <c r="J18" s="24">
        <v>0</v>
      </c>
      <c r="K18" s="24">
        <v>25</v>
      </c>
      <c r="L18" s="24">
        <v>0</v>
      </c>
      <c r="M18" s="24">
        <v>0</v>
      </c>
      <c r="N18" s="24">
        <v>0</v>
      </c>
      <c r="O18" s="24">
        <v>0</v>
      </c>
      <c r="P18" s="24">
        <v>17.5</v>
      </c>
      <c r="Q18" s="24">
        <v>9.23</v>
      </c>
      <c r="R18" s="47">
        <v>0</v>
      </c>
      <c r="S18" s="106">
        <f t="shared" si="0"/>
        <v>69.07900000000001</v>
      </c>
      <c r="T18" s="83"/>
      <c r="U18" s="31"/>
      <c r="V18" s="31"/>
      <c r="W18" s="31"/>
      <c r="X18" s="27"/>
    </row>
    <row r="19" spans="1:24" s="35" customFormat="1" ht="12">
      <c r="A19" s="46">
        <v>3</v>
      </c>
      <c r="B19" s="68" t="s">
        <v>249</v>
      </c>
      <c r="C19" s="68" t="s">
        <v>85</v>
      </c>
      <c r="D19" s="68" t="s">
        <v>248</v>
      </c>
      <c r="E19" s="24">
        <v>0</v>
      </c>
      <c r="F19" s="24">
        <v>6</v>
      </c>
      <c r="G19" s="24">
        <v>7.5</v>
      </c>
      <c r="H19" s="24">
        <v>7.273</v>
      </c>
      <c r="I19" s="24">
        <v>7.5</v>
      </c>
      <c r="J19" s="24">
        <v>3.333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13.75</v>
      </c>
      <c r="Q19" s="24">
        <v>6.923</v>
      </c>
      <c r="R19" s="47">
        <v>0</v>
      </c>
      <c r="S19" s="106">
        <f t="shared" si="0"/>
        <v>52.279</v>
      </c>
      <c r="T19" s="83"/>
      <c r="U19" s="29"/>
      <c r="V19" s="31"/>
      <c r="W19" s="31"/>
      <c r="X19" s="27"/>
    </row>
    <row r="20" spans="1:23" ht="12">
      <c r="A20" s="46">
        <v>4</v>
      </c>
      <c r="B20" s="68" t="s">
        <v>32</v>
      </c>
      <c r="C20" s="68" t="s">
        <v>33</v>
      </c>
      <c r="D20" s="68" t="s">
        <v>240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8.182</v>
      </c>
      <c r="N20" s="24">
        <v>0</v>
      </c>
      <c r="O20" s="24">
        <v>8</v>
      </c>
      <c r="P20" s="24">
        <v>15</v>
      </c>
      <c r="Q20" s="24">
        <v>8.462</v>
      </c>
      <c r="R20" s="47">
        <v>0</v>
      </c>
      <c r="S20" s="106">
        <f t="shared" si="0"/>
        <v>39.644000000000005</v>
      </c>
      <c r="T20" s="83"/>
      <c r="U20" s="101"/>
      <c r="V20" s="31"/>
      <c r="W20" s="31"/>
    </row>
    <row r="21" spans="1:24" s="35" customFormat="1" ht="12">
      <c r="A21" s="46">
        <v>5</v>
      </c>
      <c r="B21" s="68" t="s">
        <v>32</v>
      </c>
      <c r="C21" s="68" t="s">
        <v>34</v>
      </c>
      <c r="D21" s="68" t="s">
        <v>240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7.273</v>
      </c>
      <c r="N21" s="24">
        <v>0</v>
      </c>
      <c r="O21" s="24">
        <v>6</v>
      </c>
      <c r="P21" s="24">
        <v>11.25</v>
      </c>
      <c r="Q21" s="24">
        <v>5.385</v>
      </c>
      <c r="R21" s="47">
        <v>0</v>
      </c>
      <c r="S21" s="106">
        <f t="shared" si="0"/>
        <v>29.908</v>
      </c>
      <c r="T21" s="83"/>
      <c r="U21" s="27"/>
      <c r="V21" s="31"/>
      <c r="W21" s="31"/>
      <c r="X21" s="27"/>
    </row>
    <row r="22" spans="1:24" s="35" customFormat="1" ht="12">
      <c r="A22" s="46">
        <v>6</v>
      </c>
      <c r="B22" s="68" t="s">
        <v>174</v>
      </c>
      <c r="C22" s="68" t="s">
        <v>334</v>
      </c>
      <c r="D22" s="68" t="s">
        <v>248</v>
      </c>
      <c r="E22" s="24">
        <v>0</v>
      </c>
      <c r="F22" s="24">
        <v>0</v>
      </c>
      <c r="G22" s="24">
        <v>0</v>
      </c>
      <c r="H22" s="24">
        <v>6.364</v>
      </c>
      <c r="I22" s="24">
        <v>0</v>
      </c>
      <c r="J22" s="24">
        <v>0</v>
      </c>
      <c r="K22" s="24">
        <v>0</v>
      </c>
      <c r="L22" s="24">
        <v>0</v>
      </c>
      <c r="M22" s="24">
        <v>9.091</v>
      </c>
      <c r="N22" s="24">
        <v>0</v>
      </c>
      <c r="O22" s="24">
        <v>0</v>
      </c>
      <c r="P22" s="24">
        <v>0</v>
      </c>
      <c r="Q22" s="24">
        <v>7.692</v>
      </c>
      <c r="R22" s="47">
        <v>0</v>
      </c>
      <c r="S22" s="106">
        <f t="shared" si="0"/>
        <v>23.147</v>
      </c>
      <c r="T22" s="83"/>
      <c r="U22" s="27"/>
      <c r="V22" s="31"/>
      <c r="W22" s="31"/>
      <c r="X22" s="27"/>
    </row>
    <row r="23" spans="1:24" s="35" customFormat="1" ht="12">
      <c r="A23" s="46">
        <v>7</v>
      </c>
      <c r="B23" s="68" t="s">
        <v>380</v>
      </c>
      <c r="C23" s="68" t="s">
        <v>7</v>
      </c>
      <c r="D23" s="68" t="s">
        <v>381</v>
      </c>
      <c r="E23" s="24">
        <v>0</v>
      </c>
      <c r="F23" s="24">
        <v>0</v>
      </c>
      <c r="G23" s="24">
        <v>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10</v>
      </c>
      <c r="Q23" s="24">
        <v>0</v>
      </c>
      <c r="R23" s="47">
        <v>0</v>
      </c>
      <c r="S23" s="106">
        <f t="shared" si="0"/>
        <v>15</v>
      </c>
      <c r="T23" s="83"/>
      <c r="U23" s="81"/>
      <c r="V23" s="27"/>
      <c r="W23" s="27"/>
      <c r="X23" s="27"/>
    </row>
    <row r="24" spans="1:24" s="35" customFormat="1" ht="12">
      <c r="A24" s="46">
        <v>8</v>
      </c>
      <c r="B24" s="68" t="s">
        <v>303</v>
      </c>
      <c r="C24" s="68" t="s">
        <v>304</v>
      </c>
      <c r="D24" s="68" t="s">
        <v>305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12.5</v>
      </c>
      <c r="Q24" s="24">
        <v>0</v>
      </c>
      <c r="R24" s="47">
        <v>0</v>
      </c>
      <c r="S24" s="106">
        <f t="shared" si="0"/>
        <v>12.5</v>
      </c>
      <c r="T24" s="83"/>
      <c r="U24" s="31"/>
      <c r="V24" s="27"/>
      <c r="W24" s="27"/>
      <c r="X24" s="27"/>
    </row>
    <row r="25" spans="1:24" s="35" customFormat="1" ht="12">
      <c r="A25" s="46">
        <v>9</v>
      </c>
      <c r="B25" s="68" t="s">
        <v>375</v>
      </c>
      <c r="C25" s="68" t="s">
        <v>313</v>
      </c>
      <c r="D25" s="68" t="s">
        <v>240</v>
      </c>
      <c r="E25" s="24">
        <v>0</v>
      </c>
      <c r="F25" s="24">
        <v>0</v>
      </c>
      <c r="G25" s="24">
        <v>5.833</v>
      </c>
      <c r="H25" s="24">
        <v>4.545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47">
        <v>0</v>
      </c>
      <c r="S25" s="106">
        <f t="shared" si="0"/>
        <v>10.378</v>
      </c>
      <c r="T25" s="83"/>
      <c r="U25" s="31"/>
      <c r="V25" s="81"/>
      <c r="W25" s="91"/>
      <c r="X25" s="27"/>
    </row>
    <row r="26" spans="1:24" s="35" customFormat="1" ht="12">
      <c r="A26" s="46">
        <v>10</v>
      </c>
      <c r="B26" s="68" t="s">
        <v>384</v>
      </c>
      <c r="C26" s="68" t="s">
        <v>346</v>
      </c>
      <c r="D26" s="68" t="s">
        <v>474</v>
      </c>
      <c r="E26" s="24">
        <v>0</v>
      </c>
      <c r="F26" s="24">
        <v>4</v>
      </c>
      <c r="G26" s="24">
        <v>0</v>
      </c>
      <c r="H26" s="24">
        <v>5.455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47">
        <v>0</v>
      </c>
      <c r="S26" s="106">
        <f t="shared" si="0"/>
        <v>9.455</v>
      </c>
      <c r="T26" s="83"/>
      <c r="U26" s="31"/>
      <c r="V26" s="31"/>
      <c r="W26" s="31"/>
      <c r="X26" s="27"/>
    </row>
    <row r="27" spans="1:24" s="35" customFormat="1" ht="12">
      <c r="A27" s="46">
        <v>11</v>
      </c>
      <c r="B27" s="68" t="s">
        <v>259</v>
      </c>
      <c r="C27" s="68" t="s">
        <v>311</v>
      </c>
      <c r="D27" s="68" t="s">
        <v>185</v>
      </c>
      <c r="E27" s="24">
        <v>7.5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47">
        <v>0</v>
      </c>
      <c r="S27" s="106">
        <f t="shared" si="0"/>
        <v>7.5</v>
      </c>
      <c r="T27" s="83"/>
      <c r="U27" s="31"/>
      <c r="V27" s="31"/>
      <c r="W27" s="31"/>
      <c r="X27" s="27"/>
    </row>
    <row r="28" spans="1:24" s="35" customFormat="1" ht="12">
      <c r="A28" s="46">
        <v>12</v>
      </c>
      <c r="B28" s="68" t="s">
        <v>35</v>
      </c>
      <c r="C28" s="68" t="s">
        <v>36</v>
      </c>
      <c r="D28" s="68" t="s">
        <v>240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6.364</v>
      </c>
      <c r="N28" s="24">
        <v>0</v>
      </c>
      <c r="O28" s="24">
        <v>0</v>
      </c>
      <c r="P28" s="24">
        <v>0</v>
      </c>
      <c r="Q28" s="24">
        <v>0</v>
      </c>
      <c r="R28" s="47">
        <v>0</v>
      </c>
      <c r="S28" s="106">
        <f t="shared" si="0"/>
        <v>6.364</v>
      </c>
      <c r="T28" s="83"/>
      <c r="U28" s="31"/>
      <c r="V28" s="31"/>
      <c r="W28" s="31"/>
      <c r="X28" s="27"/>
    </row>
    <row r="29" spans="1:23" ht="12">
      <c r="A29" s="46">
        <v>13</v>
      </c>
      <c r="B29" s="68" t="s">
        <v>198</v>
      </c>
      <c r="C29" s="68" t="s">
        <v>137</v>
      </c>
      <c r="D29" s="68" t="s">
        <v>181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4.615</v>
      </c>
      <c r="R29" s="47">
        <v>0</v>
      </c>
      <c r="S29" s="106">
        <f t="shared" si="0"/>
        <v>4.615</v>
      </c>
      <c r="T29" s="83"/>
      <c r="U29" s="31"/>
      <c r="V29" s="31"/>
      <c r="W29" s="31"/>
    </row>
    <row r="30" spans="1:24" s="35" customFormat="1" ht="12">
      <c r="A30" s="46">
        <v>14</v>
      </c>
      <c r="B30" s="68" t="s">
        <v>371</v>
      </c>
      <c r="C30" s="68" t="s">
        <v>38</v>
      </c>
      <c r="D30" s="68" t="s">
        <v>240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4.545</v>
      </c>
      <c r="N30" s="24">
        <v>0</v>
      </c>
      <c r="O30" s="24">
        <v>0</v>
      </c>
      <c r="P30" s="24">
        <v>0</v>
      </c>
      <c r="Q30" s="24">
        <v>0</v>
      </c>
      <c r="R30" s="47">
        <v>0</v>
      </c>
      <c r="S30" s="106">
        <f t="shared" si="0"/>
        <v>4.545</v>
      </c>
      <c r="T30" s="83"/>
      <c r="U30" s="31"/>
      <c r="V30" s="31"/>
      <c r="W30" s="31"/>
      <c r="X30" s="27"/>
    </row>
    <row r="31" spans="1:23" ht="12.75" thickBot="1">
      <c r="A31" s="48">
        <v>15</v>
      </c>
      <c r="B31" s="70" t="s">
        <v>377</v>
      </c>
      <c r="C31" s="70" t="s">
        <v>44</v>
      </c>
      <c r="D31" s="70" t="s">
        <v>240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3.846</v>
      </c>
      <c r="R31" s="49">
        <v>0</v>
      </c>
      <c r="S31" s="107">
        <f t="shared" si="0"/>
        <v>3.846</v>
      </c>
      <c r="T31" s="83"/>
      <c r="U31" s="31"/>
      <c r="V31" s="31"/>
      <c r="W31" s="31"/>
    </row>
    <row r="32" spans="1:24" s="35" customFormat="1" ht="1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1"/>
      <c r="U32" s="31"/>
      <c r="V32" s="31"/>
      <c r="W32" s="31"/>
      <c r="X32" s="27"/>
    </row>
    <row r="33" spans="1:24" s="35" customFormat="1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27"/>
    </row>
    <row r="34" spans="1:24" s="35" customFormat="1" ht="12">
      <c r="A34" s="27"/>
      <c r="B34" s="27"/>
      <c r="C34" s="27"/>
      <c r="D34" s="27"/>
      <c r="E34" s="39" t="s">
        <v>451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31"/>
      <c r="V34" s="31"/>
      <c r="W34" s="31"/>
      <c r="X34" s="27"/>
    </row>
    <row r="35" spans="15:23" ht="12.75" thickBot="1">
      <c r="O35" s="98"/>
      <c r="U35" s="31"/>
      <c r="V35" s="31"/>
      <c r="W35" s="31"/>
    </row>
    <row r="36" spans="1:24" s="35" customFormat="1" ht="12.75" thickBot="1">
      <c r="A36" s="40" t="s">
        <v>457</v>
      </c>
      <c r="B36" s="41" t="s">
        <v>445</v>
      </c>
      <c r="C36" s="41" t="s">
        <v>446</v>
      </c>
      <c r="D36" s="41" t="s">
        <v>450</v>
      </c>
      <c r="E36" s="41" t="s">
        <v>447</v>
      </c>
      <c r="F36" s="41" t="s">
        <v>412</v>
      </c>
      <c r="G36" s="41" t="s">
        <v>420</v>
      </c>
      <c r="H36" s="41" t="s">
        <v>374</v>
      </c>
      <c r="I36" s="41" t="s">
        <v>378</v>
      </c>
      <c r="J36" s="41" t="s">
        <v>383</v>
      </c>
      <c r="K36" s="41" t="s">
        <v>16</v>
      </c>
      <c r="L36" s="41" t="s">
        <v>17</v>
      </c>
      <c r="M36" s="41" t="s">
        <v>18</v>
      </c>
      <c r="N36" s="41" t="s">
        <v>19</v>
      </c>
      <c r="O36" s="41" t="s">
        <v>20</v>
      </c>
      <c r="P36" s="78" t="s">
        <v>21</v>
      </c>
      <c r="Q36" s="42" t="s">
        <v>389</v>
      </c>
      <c r="R36" s="42" t="s">
        <v>148</v>
      </c>
      <c r="S36" s="108" t="s">
        <v>448</v>
      </c>
      <c r="T36" s="82"/>
      <c r="U36" s="31"/>
      <c r="V36" s="31"/>
      <c r="W36" s="31"/>
      <c r="X36" s="27"/>
    </row>
    <row r="37" spans="1:24" s="35" customFormat="1" ht="12">
      <c r="A37" s="73">
        <v>1</v>
      </c>
      <c r="B37" s="123" t="s">
        <v>307</v>
      </c>
      <c r="C37" s="123" t="s">
        <v>308</v>
      </c>
      <c r="D37" s="123" t="s">
        <v>120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5</v>
      </c>
      <c r="Q37" s="71">
        <v>0</v>
      </c>
      <c r="R37" s="71">
        <v>0</v>
      </c>
      <c r="S37" s="74">
        <f>SUM(D37:R37)</f>
        <v>5</v>
      </c>
      <c r="T37" s="83"/>
      <c r="U37" s="31"/>
      <c r="V37" s="31"/>
      <c r="W37" s="31"/>
      <c r="X37" s="27"/>
    </row>
    <row r="38" spans="1:24" s="35" customFormat="1" ht="12.75" thickBot="1">
      <c r="A38" s="60">
        <v>2</v>
      </c>
      <c r="B38" s="112" t="s">
        <v>372</v>
      </c>
      <c r="C38" s="112" t="s">
        <v>283</v>
      </c>
      <c r="D38" s="112" t="s">
        <v>460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3.333</v>
      </c>
      <c r="R38" s="61">
        <v>0</v>
      </c>
      <c r="S38" s="62">
        <f>SUM(D38:R38)</f>
        <v>3.333</v>
      </c>
      <c r="T38" s="83"/>
      <c r="U38" s="31"/>
      <c r="V38" s="30"/>
      <c r="W38" s="30"/>
      <c r="X38" s="27"/>
    </row>
    <row r="39" spans="6:24" s="35" customFormat="1" ht="12"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1"/>
      <c r="V39" s="30"/>
      <c r="W39" s="30"/>
      <c r="X39" s="27"/>
    </row>
    <row r="40" spans="1:27" s="35" customFormat="1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7"/>
      <c r="Z40" s="27"/>
      <c r="AA40" s="27"/>
    </row>
    <row r="41" spans="1:27" s="35" customFormat="1" ht="12">
      <c r="A41" s="27"/>
      <c r="B41" s="38"/>
      <c r="C41" s="27"/>
      <c r="D41" s="27"/>
      <c r="E41" s="39" t="s">
        <v>452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31"/>
      <c r="V41" s="31"/>
      <c r="W41" s="31"/>
      <c r="X41" s="31"/>
      <c r="Y41" s="27"/>
      <c r="Z41" s="27"/>
      <c r="AA41" s="27"/>
    </row>
    <row r="42" spans="1:24" s="35" customFormat="1" ht="12.75" thickBo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31"/>
      <c r="V42" s="31"/>
      <c r="W42" s="31"/>
      <c r="X42" s="76"/>
    </row>
    <row r="43" spans="1:58" ht="12.75" thickBot="1">
      <c r="A43" s="53" t="s">
        <v>457</v>
      </c>
      <c r="B43" s="54" t="s">
        <v>445</v>
      </c>
      <c r="C43" s="54" t="s">
        <v>446</v>
      </c>
      <c r="D43" s="54" t="s">
        <v>450</v>
      </c>
      <c r="E43" s="41" t="s">
        <v>447</v>
      </c>
      <c r="F43" s="41" t="s">
        <v>412</v>
      </c>
      <c r="G43" s="41" t="s">
        <v>420</v>
      </c>
      <c r="H43" s="41" t="s">
        <v>374</v>
      </c>
      <c r="I43" s="41" t="s">
        <v>378</v>
      </c>
      <c r="J43" s="41" t="s">
        <v>383</v>
      </c>
      <c r="K43" s="41" t="s">
        <v>16</v>
      </c>
      <c r="L43" s="41" t="s">
        <v>17</v>
      </c>
      <c r="M43" s="41" t="s">
        <v>18</v>
      </c>
      <c r="N43" s="41" t="s">
        <v>19</v>
      </c>
      <c r="O43" s="41" t="s">
        <v>20</v>
      </c>
      <c r="P43" s="78" t="s">
        <v>21</v>
      </c>
      <c r="Q43" s="42" t="s">
        <v>389</v>
      </c>
      <c r="R43" s="42" t="s">
        <v>148</v>
      </c>
      <c r="S43" s="104" t="s">
        <v>448</v>
      </c>
      <c r="T43" s="82"/>
      <c r="U43" s="31"/>
      <c r="V43" s="31"/>
      <c r="W43" s="31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ht="12">
      <c r="A44" s="51">
        <v>1</v>
      </c>
      <c r="B44" s="66" t="s">
        <v>372</v>
      </c>
      <c r="C44" s="66" t="s">
        <v>69</v>
      </c>
      <c r="D44" s="66" t="s">
        <v>460</v>
      </c>
      <c r="E44" s="23">
        <v>0</v>
      </c>
      <c r="F44" s="23">
        <v>0</v>
      </c>
      <c r="G44" s="23">
        <v>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6.25</v>
      </c>
      <c r="N44" s="23">
        <v>0</v>
      </c>
      <c r="O44" s="23">
        <v>6</v>
      </c>
      <c r="P44" s="23">
        <v>17.5</v>
      </c>
      <c r="Q44" s="23">
        <v>8.75</v>
      </c>
      <c r="R44" s="23">
        <v>0</v>
      </c>
      <c r="S44" s="52">
        <f aca="true" t="shared" si="1" ref="S44:S61">SUM(D44:R44)</f>
        <v>47.5</v>
      </c>
      <c r="T44" s="83"/>
      <c r="U44" s="31"/>
      <c r="V44" s="29"/>
      <c r="W44" s="2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">
      <c r="A45" s="46">
        <v>2</v>
      </c>
      <c r="B45" s="68" t="s">
        <v>249</v>
      </c>
      <c r="C45" s="68" t="s">
        <v>81</v>
      </c>
      <c r="D45" s="68" t="s">
        <v>248</v>
      </c>
      <c r="E45" s="24">
        <v>0</v>
      </c>
      <c r="F45" s="24">
        <v>6.667</v>
      </c>
      <c r="G45" s="24">
        <v>8</v>
      </c>
      <c r="H45" s="24">
        <v>0</v>
      </c>
      <c r="I45" s="24">
        <v>2.5</v>
      </c>
      <c r="J45" s="24">
        <v>8.75</v>
      </c>
      <c r="K45" s="24">
        <v>0</v>
      </c>
      <c r="L45" s="24">
        <v>0</v>
      </c>
      <c r="M45" s="24">
        <v>0</v>
      </c>
      <c r="N45" s="24">
        <v>5</v>
      </c>
      <c r="O45" s="24">
        <v>0</v>
      </c>
      <c r="P45" s="24">
        <v>8.75</v>
      </c>
      <c r="Q45" s="24">
        <v>0</v>
      </c>
      <c r="R45" s="24">
        <v>0</v>
      </c>
      <c r="S45" s="47">
        <f t="shared" si="1"/>
        <v>39.667</v>
      </c>
      <c r="T45" s="83"/>
      <c r="V45" s="29"/>
      <c r="W45" s="2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">
      <c r="A46" s="46">
        <v>3</v>
      </c>
      <c r="B46" s="68" t="s">
        <v>469</v>
      </c>
      <c r="C46" s="68" t="s">
        <v>317</v>
      </c>
      <c r="D46" s="68" t="s">
        <v>459</v>
      </c>
      <c r="E46" s="24">
        <v>6.25</v>
      </c>
      <c r="F46" s="24">
        <v>5</v>
      </c>
      <c r="G46" s="24">
        <v>0</v>
      </c>
      <c r="H46" s="24">
        <v>7.5</v>
      </c>
      <c r="I46" s="24">
        <v>0</v>
      </c>
      <c r="J46" s="24">
        <v>7.5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7.5</v>
      </c>
      <c r="Q46" s="24">
        <v>0</v>
      </c>
      <c r="R46" s="24">
        <v>2.857</v>
      </c>
      <c r="S46" s="47">
        <f t="shared" si="1"/>
        <v>36.607</v>
      </c>
      <c r="T46" s="83"/>
      <c r="V46" s="81"/>
      <c r="W46" s="96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23" ht="12">
      <c r="A47" s="46">
        <v>4</v>
      </c>
      <c r="B47" s="68" t="s">
        <v>269</v>
      </c>
      <c r="C47" s="68" t="s">
        <v>316</v>
      </c>
      <c r="D47" s="68" t="s">
        <v>460</v>
      </c>
      <c r="E47" s="24">
        <v>8.75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18.75</v>
      </c>
      <c r="Q47" s="24">
        <v>0</v>
      </c>
      <c r="R47" s="24">
        <v>0</v>
      </c>
      <c r="S47" s="47">
        <f t="shared" si="1"/>
        <v>27.5</v>
      </c>
      <c r="T47" s="83"/>
      <c r="U47" s="81"/>
      <c r="V47" s="31"/>
      <c r="W47" s="32"/>
    </row>
    <row r="48" spans="1:24" s="35" customFormat="1" ht="12">
      <c r="A48" s="46">
        <v>5</v>
      </c>
      <c r="B48" s="68" t="s">
        <v>484</v>
      </c>
      <c r="C48" s="68" t="s">
        <v>318</v>
      </c>
      <c r="D48" s="68" t="s">
        <v>175</v>
      </c>
      <c r="E48" s="24">
        <v>5</v>
      </c>
      <c r="F48" s="24">
        <v>0</v>
      </c>
      <c r="G48" s="24">
        <v>0</v>
      </c>
      <c r="H48" s="24">
        <v>8.75</v>
      </c>
      <c r="I48" s="24">
        <v>0</v>
      </c>
      <c r="J48" s="24">
        <v>0</v>
      </c>
      <c r="K48" s="24">
        <v>0</v>
      </c>
      <c r="L48" s="24">
        <v>6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47">
        <f t="shared" si="1"/>
        <v>19.75</v>
      </c>
      <c r="T48" s="83"/>
      <c r="U48" s="31"/>
      <c r="V48" s="31"/>
      <c r="W48" s="32"/>
      <c r="X48" s="27"/>
    </row>
    <row r="49" spans="1:27" s="35" customFormat="1" ht="12">
      <c r="A49" s="46">
        <v>6</v>
      </c>
      <c r="B49" s="68" t="s">
        <v>279</v>
      </c>
      <c r="C49" s="68" t="s">
        <v>280</v>
      </c>
      <c r="D49" s="68" t="s">
        <v>474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8</v>
      </c>
      <c r="M49" s="24">
        <v>0</v>
      </c>
      <c r="N49" s="24">
        <v>0</v>
      </c>
      <c r="O49" s="24">
        <v>0</v>
      </c>
      <c r="P49" s="24">
        <v>11.25</v>
      </c>
      <c r="Q49" s="24">
        <v>0</v>
      </c>
      <c r="R49" s="24">
        <v>0</v>
      </c>
      <c r="S49" s="47">
        <f t="shared" si="1"/>
        <v>19.25</v>
      </c>
      <c r="T49" s="83"/>
      <c r="U49" s="31"/>
      <c r="V49" s="31"/>
      <c r="W49" s="31"/>
      <c r="X49" s="31"/>
      <c r="Y49" s="27"/>
      <c r="Z49" s="27"/>
      <c r="AA49" s="27"/>
    </row>
    <row r="50" spans="1:20" ht="12">
      <c r="A50" s="46">
        <v>7</v>
      </c>
      <c r="B50" s="68" t="s">
        <v>259</v>
      </c>
      <c r="C50" s="68" t="s">
        <v>23</v>
      </c>
      <c r="D50" s="68" t="s">
        <v>185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6.25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6.25</v>
      </c>
      <c r="Q50" s="24">
        <v>0</v>
      </c>
      <c r="R50" s="24">
        <v>4.285</v>
      </c>
      <c r="S50" s="47">
        <f t="shared" si="1"/>
        <v>16.785</v>
      </c>
      <c r="T50" s="83"/>
    </row>
    <row r="51" spans="1:24" s="35" customFormat="1" ht="12">
      <c r="A51" s="46">
        <v>8</v>
      </c>
      <c r="B51" s="68" t="s">
        <v>121</v>
      </c>
      <c r="C51" s="68" t="s">
        <v>122</v>
      </c>
      <c r="D51" s="68" t="s">
        <v>305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15</v>
      </c>
      <c r="Q51" s="24">
        <v>0</v>
      </c>
      <c r="R51" s="24">
        <v>0</v>
      </c>
      <c r="S51" s="47">
        <f t="shared" si="1"/>
        <v>15</v>
      </c>
      <c r="T51" s="83"/>
      <c r="U51" s="31"/>
      <c r="V51" s="31"/>
      <c r="W51" s="32"/>
      <c r="X51" s="27"/>
    </row>
    <row r="52" spans="1:24" s="35" customFormat="1" ht="12">
      <c r="A52" s="46">
        <v>9</v>
      </c>
      <c r="B52" s="68" t="s">
        <v>35</v>
      </c>
      <c r="C52" s="68" t="s">
        <v>36</v>
      </c>
      <c r="D52" s="68" t="s">
        <v>240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7.5</v>
      </c>
      <c r="N52" s="24">
        <v>0</v>
      </c>
      <c r="O52" s="24">
        <v>0</v>
      </c>
      <c r="P52" s="24">
        <v>0</v>
      </c>
      <c r="Q52" s="24">
        <v>7.5</v>
      </c>
      <c r="R52" s="24">
        <v>0</v>
      </c>
      <c r="S52" s="47">
        <f t="shared" si="1"/>
        <v>15</v>
      </c>
      <c r="T52" s="83"/>
      <c r="U52" s="31"/>
      <c r="V52" s="31"/>
      <c r="W52" s="32"/>
      <c r="X52" s="27"/>
    </row>
    <row r="53" spans="1:24" s="35" customFormat="1" ht="12">
      <c r="A53" s="46">
        <v>10</v>
      </c>
      <c r="B53" s="68" t="s">
        <v>307</v>
      </c>
      <c r="C53" s="68" t="s">
        <v>308</v>
      </c>
      <c r="D53" s="68" t="s">
        <v>120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13.75</v>
      </c>
      <c r="Q53" s="24">
        <v>0</v>
      </c>
      <c r="R53" s="24">
        <v>0</v>
      </c>
      <c r="S53" s="47">
        <f t="shared" si="1"/>
        <v>13.75</v>
      </c>
      <c r="T53" s="83"/>
      <c r="U53" s="31"/>
      <c r="V53" s="31"/>
      <c r="W53" s="32"/>
      <c r="X53" s="27"/>
    </row>
    <row r="54" spans="1:24" s="35" customFormat="1" ht="12">
      <c r="A54" s="46">
        <v>11</v>
      </c>
      <c r="B54" s="68" t="s">
        <v>371</v>
      </c>
      <c r="C54" s="68" t="s">
        <v>103</v>
      </c>
      <c r="D54" s="68" t="s">
        <v>240</v>
      </c>
      <c r="E54" s="24">
        <v>0</v>
      </c>
      <c r="F54" s="24">
        <v>0</v>
      </c>
      <c r="G54" s="24">
        <v>7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2</v>
      </c>
      <c r="P54" s="24">
        <v>0</v>
      </c>
      <c r="Q54" s="24">
        <v>3.75</v>
      </c>
      <c r="R54" s="24">
        <v>0</v>
      </c>
      <c r="S54" s="47">
        <f t="shared" si="1"/>
        <v>12.75</v>
      </c>
      <c r="T54" s="83"/>
      <c r="U54" s="31"/>
      <c r="V54" s="31"/>
      <c r="W54" s="32"/>
      <c r="X54" s="27"/>
    </row>
    <row r="55" spans="1:23" ht="12">
      <c r="A55" s="46">
        <v>12</v>
      </c>
      <c r="B55" s="68" t="s">
        <v>123</v>
      </c>
      <c r="C55" s="68" t="s">
        <v>124</v>
      </c>
      <c r="D55" s="68" t="s">
        <v>237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12.5</v>
      </c>
      <c r="Q55" s="24">
        <v>0</v>
      </c>
      <c r="R55" s="24">
        <v>0</v>
      </c>
      <c r="S55" s="47">
        <f t="shared" si="1"/>
        <v>12.5</v>
      </c>
      <c r="T55" s="83"/>
      <c r="U55" s="31"/>
      <c r="V55" s="31"/>
      <c r="W55" s="32"/>
    </row>
    <row r="56" spans="1:23" ht="12">
      <c r="A56" s="46">
        <v>13</v>
      </c>
      <c r="B56" s="68" t="s">
        <v>384</v>
      </c>
      <c r="C56" s="68" t="s">
        <v>24</v>
      </c>
      <c r="D56" s="68" t="s">
        <v>474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3.75</v>
      </c>
      <c r="K56" s="24">
        <v>0</v>
      </c>
      <c r="L56" s="24">
        <v>0</v>
      </c>
      <c r="M56" s="24">
        <v>0</v>
      </c>
      <c r="N56" s="24">
        <v>7.5</v>
      </c>
      <c r="O56" s="24">
        <v>0</v>
      </c>
      <c r="P56" s="24">
        <v>0</v>
      </c>
      <c r="Q56" s="24">
        <v>0</v>
      </c>
      <c r="R56" s="24">
        <v>0</v>
      </c>
      <c r="S56" s="47">
        <f t="shared" si="1"/>
        <v>11.25</v>
      </c>
      <c r="T56" s="83"/>
      <c r="U56" s="29"/>
      <c r="V56" s="96"/>
      <c r="W56" s="96"/>
    </row>
    <row r="57" spans="1:23" s="35" customFormat="1" ht="12">
      <c r="A57" s="46">
        <v>14</v>
      </c>
      <c r="B57" s="68" t="s">
        <v>377</v>
      </c>
      <c r="C57" s="68" t="s">
        <v>87</v>
      </c>
      <c r="D57" s="68" t="s">
        <v>240</v>
      </c>
      <c r="E57" s="24">
        <v>0</v>
      </c>
      <c r="F57" s="24">
        <v>0</v>
      </c>
      <c r="G57" s="24">
        <v>4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5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47">
        <f t="shared" si="1"/>
        <v>9</v>
      </c>
      <c r="T57" s="83"/>
      <c r="U57" s="29"/>
      <c r="V57" s="91"/>
      <c r="W57" s="91"/>
    </row>
    <row r="58" spans="1:24" s="35" customFormat="1" ht="12">
      <c r="A58" s="46">
        <v>15</v>
      </c>
      <c r="B58" s="68" t="s">
        <v>182</v>
      </c>
      <c r="C58" s="68" t="s">
        <v>438</v>
      </c>
      <c r="D58" s="68" t="s">
        <v>480</v>
      </c>
      <c r="E58" s="24">
        <v>0</v>
      </c>
      <c r="F58" s="24">
        <v>0</v>
      </c>
      <c r="G58" s="24">
        <v>0</v>
      </c>
      <c r="H58" s="24">
        <v>6.25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47">
        <f t="shared" si="1"/>
        <v>6.25</v>
      </c>
      <c r="T58" s="83"/>
      <c r="U58" s="30"/>
      <c r="V58" s="30"/>
      <c r="W58" s="30"/>
      <c r="X58" s="27"/>
    </row>
    <row r="59" spans="1:24" s="35" customFormat="1" ht="12">
      <c r="A59" s="46">
        <v>16</v>
      </c>
      <c r="B59" s="68" t="s">
        <v>385</v>
      </c>
      <c r="C59" s="68" t="s">
        <v>408</v>
      </c>
      <c r="D59" s="68" t="s">
        <v>474</v>
      </c>
      <c r="E59" s="24">
        <v>0</v>
      </c>
      <c r="F59" s="24">
        <v>0</v>
      </c>
      <c r="G59" s="24">
        <v>6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47">
        <f t="shared" si="1"/>
        <v>6</v>
      </c>
      <c r="T59" s="83"/>
      <c r="U59" s="27"/>
      <c r="V59" s="30"/>
      <c r="W59" s="30"/>
      <c r="X59" s="27"/>
    </row>
    <row r="60" spans="1:24" s="35" customFormat="1" ht="12">
      <c r="A60" s="46">
        <v>17</v>
      </c>
      <c r="B60" s="68" t="s">
        <v>377</v>
      </c>
      <c r="C60" s="68" t="s">
        <v>435</v>
      </c>
      <c r="D60" s="68" t="s">
        <v>240</v>
      </c>
      <c r="E60" s="24">
        <v>0</v>
      </c>
      <c r="F60" s="24">
        <v>0</v>
      </c>
      <c r="G60" s="24">
        <v>2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2.5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47">
        <f t="shared" si="1"/>
        <v>4.5</v>
      </c>
      <c r="T60" s="83"/>
      <c r="U60" s="27"/>
      <c r="V60" s="81"/>
      <c r="W60" s="91"/>
      <c r="X60" s="27"/>
    </row>
    <row r="61" spans="1:23" ht="12.75" thickBot="1">
      <c r="A61" s="48">
        <v>18</v>
      </c>
      <c r="B61" s="70" t="s">
        <v>377</v>
      </c>
      <c r="C61" s="70" t="s">
        <v>76</v>
      </c>
      <c r="D61" s="70" t="s">
        <v>240</v>
      </c>
      <c r="E61" s="49">
        <v>0</v>
      </c>
      <c r="F61" s="49">
        <v>0</v>
      </c>
      <c r="G61" s="49">
        <v>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50">
        <f t="shared" si="1"/>
        <v>3</v>
      </c>
      <c r="T61" s="83"/>
      <c r="V61" s="31"/>
      <c r="W61" s="31"/>
    </row>
    <row r="62" spans="1:23" ht="1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31"/>
      <c r="V62" s="31"/>
      <c r="W62" s="31"/>
    </row>
    <row r="63" spans="21:24" s="35" customFormat="1" ht="12">
      <c r="U63" s="27"/>
      <c r="V63" s="31"/>
      <c r="W63" s="31"/>
      <c r="X63" s="27"/>
    </row>
    <row r="64" spans="2:24" s="35" customFormat="1" ht="12">
      <c r="B64" s="58"/>
      <c r="C64" s="30"/>
      <c r="D64" s="30"/>
      <c r="E64" s="39" t="s">
        <v>453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27"/>
      <c r="V64" s="31"/>
      <c r="W64" s="31"/>
      <c r="X64" s="27"/>
    </row>
    <row r="65" spans="1:24" s="35" customFormat="1" ht="12.75" thickBo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27"/>
      <c r="V65" s="25"/>
      <c r="W65" s="25"/>
      <c r="X65" s="27"/>
    </row>
    <row r="66" spans="1:24" s="35" customFormat="1" ht="12.75" thickBot="1">
      <c r="A66" s="53" t="s">
        <v>457</v>
      </c>
      <c r="B66" s="54" t="s">
        <v>445</v>
      </c>
      <c r="C66" s="54" t="s">
        <v>446</v>
      </c>
      <c r="D66" s="54" t="s">
        <v>450</v>
      </c>
      <c r="E66" s="41" t="s">
        <v>447</v>
      </c>
      <c r="F66" s="41" t="s">
        <v>412</v>
      </c>
      <c r="G66" s="41" t="s">
        <v>420</v>
      </c>
      <c r="H66" s="41" t="s">
        <v>374</v>
      </c>
      <c r="I66" s="41" t="s">
        <v>378</v>
      </c>
      <c r="J66" s="41" t="s">
        <v>383</v>
      </c>
      <c r="K66" s="41" t="s">
        <v>16</v>
      </c>
      <c r="L66" s="41" t="s">
        <v>17</v>
      </c>
      <c r="M66" s="41" t="s">
        <v>18</v>
      </c>
      <c r="N66" s="41" t="s">
        <v>19</v>
      </c>
      <c r="O66" s="41" t="s">
        <v>20</v>
      </c>
      <c r="P66" s="78" t="s">
        <v>21</v>
      </c>
      <c r="Q66" s="42" t="s">
        <v>389</v>
      </c>
      <c r="R66" s="42" t="s">
        <v>148</v>
      </c>
      <c r="S66" s="111" t="s">
        <v>448</v>
      </c>
      <c r="T66" s="82"/>
      <c r="U66" s="27"/>
      <c r="V66" s="30"/>
      <c r="W66" s="30"/>
      <c r="X66" s="27"/>
    </row>
    <row r="67" spans="1:24" s="35" customFormat="1" ht="12">
      <c r="A67" s="48">
        <v>1</v>
      </c>
      <c r="B67" s="109" t="s">
        <v>321</v>
      </c>
      <c r="C67" s="109" t="s">
        <v>322</v>
      </c>
      <c r="D67" s="109" t="s">
        <v>391</v>
      </c>
      <c r="E67" s="110">
        <v>2.5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23">
        <v>0</v>
      </c>
      <c r="P67" s="49">
        <v>0</v>
      </c>
      <c r="Q67" s="49">
        <v>0</v>
      </c>
      <c r="R67" s="50">
        <v>0</v>
      </c>
      <c r="S67" s="107">
        <f>SUM(D67:R67)</f>
        <v>2.5</v>
      </c>
      <c r="T67" s="83"/>
      <c r="U67" s="31"/>
      <c r="V67" s="30"/>
      <c r="W67" s="30"/>
      <c r="X67" s="27"/>
    </row>
    <row r="68" spans="1:24" s="35" customFormat="1" ht="12.75" thickBot="1">
      <c r="A68" s="60">
        <v>1</v>
      </c>
      <c r="B68" s="112" t="s">
        <v>375</v>
      </c>
      <c r="C68" s="112" t="s">
        <v>144</v>
      </c>
      <c r="D68" s="112" t="s">
        <v>240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2.5</v>
      </c>
      <c r="R68" s="75">
        <v>0</v>
      </c>
      <c r="S68" s="113">
        <f>SUM(D68:R68)</f>
        <v>2.5</v>
      </c>
      <c r="T68" s="83"/>
      <c r="U68" s="31"/>
      <c r="V68" s="81"/>
      <c r="W68" s="91"/>
      <c r="X68" s="25"/>
    </row>
    <row r="69" spans="1:24" s="35" customFormat="1" ht="12">
      <c r="A69" s="31"/>
      <c r="B69" s="85"/>
      <c r="C69" s="85"/>
      <c r="D69" s="85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25"/>
    </row>
    <row r="70" spans="21:24" s="35" customFormat="1" ht="12">
      <c r="U70" s="25"/>
      <c r="V70" s="31"/>
      <c r="W70" s="31"/>
      <c r="X70" s="25"/>
    </row>
    <row r="71" spans="2:24" s="35" customFormat="1" ht="12">
      <c r="B71" s="58"/>
      <c r="C71" s="29"/>
      <c r="D71" s="29"/>
      <c r="E71" s="34" t="s">
        <v>454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30"/>
      <c r="V71" s="91"/>
      <c r="W71" s="91"/>
      <c r="X71" s="27"/>
    </row>
    <row r="72" spans="1:24" s="35" customFormat="1" ht="12.7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30"/>
      <c r="V72" s="31"/>
      <c r="W72" s="31"/>
      <c r="X72" s="27"/>
    </row>
    <row r="73" spans="1:23" s="35" customFormat="1" ht="12.75" thickBot="1">
      <c r="A73" s="53" t="s">
        <v>457</v>
      </c>
      <c r="B73" s="54" t="s">
        <v>445</v>
      </c>
      <c r="C73" s="54" t="s">
        <v>446</v>
      </c>
      <c r="D73" s="54" t="s">
        <v>450</v>
      </c>
      <c r="E73" s="41" t="s">
        <v>447</v>
      </c>
      <c r="F73" s="41" t="s">
        <v>412</v>
      </c>
      <c r="G73" s="41" t="s">
        <v>420</v>
      </c>
      <c r="H73" s="41" t="s">
        <v>374</v>
      </c>
      <c r="I73" s="41" t="s">
        <v>378</v>
      </c>
      <c r="J73" s="41" t="s">
        <v>383</v>
      </c>
      <c r="K73" s="41" t="s">
        <v>16</v>
      </c>
      <c r="L73" s="41" t="s">
        <v>17</v>
      </c>
      <c r="M73" s="41" t="s">
        <v>18</v>
      </c>
      <c r="N73" s="41" t="s">
        <v>19</v>
      </c>
      <c r="O73" s="41" t="s">
        <v>20</v>
      </c>
      <c r="P73" s="78" t="s">
        <v>21</v>
      </c>
      <c r="Q73" s="42" t="s">
        <v>389</v>
      </c>
      <c r="R73" s="42" t="s">
        <v>148</v>
      </c>
      <c r="S73" s="87" t="s">
        <v>448</v>
      </c>
      <c r="T73" s="82"/>
      <c r="U73" s="27"/>
      <c r="V73" s="91"/>
      <c r="W73" s="91"/>
    </row>
    <row r="74" spans="1:24" s="35" customFormat="1" ht="12">
      <c r="A74" s="51">
        <v>1</v>
      </c>
      <c r="B74" s="66" t="s">
        <v>212</v>
      </c>
      <c r="C74" s="66" t="s">
        <v>119</v>
      </c>
      <c r="D74" s="66" t="s">
        <v>460</v>
      </c>
      <c r="E74" s="23">
        <v>0</v>
      </c>
      <c r="F74" s="23">
        <v>8.571</v>
      </c>
      <c r="G74" s="23">
        <v>0</v>
      </c>
      <c r="H74" s="23">
        <v>9.091</v>
      </c>
      <c r="I74" s="23">
        <v>8.75</v>
      </c>
      <c r="J74" s="23">
        <v>0</v>
      </c>
      <c r="K74" s="23">
        <v>16.364</v>
      </c>
      <c r="L74" s="23">
        <v>0</v>
      </c>
      <c r="M74" s="23">
        <v>0</v>
      </c>
      <c r="N74" s="23">
        <v>9.167</v>
      </c>
      <c r="O74" s="23">
        <v>0</v>
      </c>
      <c r="P74" s="23">
        <v>18.461</v>
      </c>
      <c r="Q74" s="23">
        <v>8.333</v>
      </c>
      <c r="R74" s="23">
        <v>0</v>
      </c>
      <c r="S74" s="56">
        <f aca="true" t="shared" si="2" ref="S74:S85">SUM(D74:R74)</f>
        <v>78.737</v>
      </c>
      <c r="T74" s="83"/>
      <c r="U74" s="27"/>
      <c r="V74" s="30"/>
      <c r="W74" s="30"/>
      <c r="X74" s="27"/>
    </row>
    <row r="75" spans="1:24" s="35" customFormat="1" ht="12">
      <c r="A75" s="46">
        <v>2</v>
      </c>
      <c r="B75" s="68" t="s">
        <v>473</v>
      </c>
      <c r="C75" s="68" t="s">
        <v>323</v>
      </c>
      <c r="D75" s="68" t="s">
        <v>474</v>
      </c>
      <c r="E75" s="24">
        <v>8.889</v>
      </c>
      <c r="F75" s="24">
        <v>7.143</v>
      </c>
      <c r="G75" s="24">
        <v>6</v>
      </c>
      <c r="H75" s="24">
        <v>7.273</v>
      </c>
      <c r="I75" s="24">
        <v>6.25</v>
      </c>
      <c r="J75" s="24">
        <v>8.889</v>
      </c>
      <c r="K75" s="24">
        <v>0</v>
      </c>
      <c r="L75" s="24">
        <v>0</v>
      </c>
      <c r="M75" s="24">
        <v>8</v>
      </c>
      <c r="N75" s="24">
        <v>8.333</v>
      </c>
      <c r="O75" s="24">
        <v>0</v>
      </c>
      <c r="P75" s="24">
        <v>12.307</v>
      </c>
      <c r="Q75" s="24">
        <v>3.333</v>
      </c>
      <c r="R75" s="24">
        <v>0</v>
      </c>
      <c r="S75" s="57">
        <f t="shared" si="2"/>
        <v>76.417</v>
      </c>
      <c r="T75" s="83"/>
      <c r="U75" s="81"/>
      <c r="V75" s="30"/>
      <c r="W75" s="30"/>
      <c r="X75" s="27"/>
    </row>
    <row r="76" spans="1:24" s="35" customFormat="1" ht="12">
      <c r="A76" s="46">
        <v>3</v>
      </c>
      <c r="B76" s="68" t="s">
        <v>382</v>
      </c>
      <c r="C76" s="68" t="s">
        <v>407</v>
      </c>
      <c r="D76" s="68" t="s">
        <v>474</v>
      </c>
      <c r="E76" s="24">
        <v>0</v>
      </c>
      <c r="F76" s="24">
        <v>4.286</v>
      </c>
      <c r="G76" s="24">
        <v>4</v>
      </c>
      <c r="H76" s="24">
        <v>0</v>
      </c>
      <c r="I76" s="24">
        <v>5</v>
      </c>
      <c r="J76" s="24">
        <v>4.444</v>
      </c>
      <c r="K76" s="24">
        <v>0</v>
      </c>
      <c r="L76" s="24">
        <v>0</v>
      </c>
      <c r="M76" s="24">
        <v>0</v>
      </c>
      <c r="N76" s="24">
        <v>6.667</v>
      </c>
      <c r="O76" s="24">
        <v>0</v>
      </c>
      <c r="P76" s="24">
        <v>9.23</v>
      </c>
      <c r="Q76" s="24">
        <v>0</v>
      </c>
      <c r="R76" s="24">
        <v>0</v>
      </c>
      <c r="S76" s="57">
        <f t="shared" si="2"/>
        <v>33.626999999999995</v>
      </c>
      <c r="T76" s="83"/>
      <c r="U76" s="31"/>
      <c r="V76" s="81"/>
      <c r="W76" s="91"/>
      <c r="X76" s="27"/>
    </row>
    <row r="77" spans="1:24" s="35" customFormat="1" ht="12">
      <c r="A77" s="46">
        <v>4</v>
      </c>
      <c r="B77" s="68" t="s">
        <v>267</v>
      </c>
      <c r="C77" s="68" t="s">
        <v>284</v>
      </c>
      <c r="D77" s="68" t="s">
        <v>181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8</v>
      </c>
      <c r="M77" s="24">
        <v>0</v>
      </c>
      <c r="N77" s="24">
        <v>0</v>
      </c>
      <c r="O77" s="24">
        <v>0</v>
      </c>
      <c r="P77" s="24">
        <v>16.923</v>
      </c>
      <c r="Q77" s="24">
        <v>0</v>
      </c>
      <c r="R77" s="24">
        <v>0</v>
      </c>
      <c r="S77" s="57">
        <f t="shared" si="2"/>
        <v>24.923</v>
      </c>
      <c r="T77" s="83"/>
      <c r="U77" s="31"/>
      <c r="V77" s="31"/>
      <c r="W77" s="31"/>
      <c r="X77" s="27"/>
    </row>
    <row r="78" spans="1:24" s="35" customFormat="1" ht="12">
      <c r="A78" s="46">
        <v>5</v>
      </c>
      <c r="B78" s="68" t="s">
        <v>126</v>
      </c>
      <c r="C78" s="68" t="s">
        <v>34</v>
      </c>
      <c r="D78" s="68" t="s">
        <v>181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15.384</v>
      </c>
      <c r="Q78" s="24">
        <v>6.667</v>
      </c>
      <c r="R78" s="24">
        <v>0</v>
      </c>
      <c r="S78" s="57">
        <f t="shared" si="2"/>
        <v>22.051000000000002</v>
      </c>
      <c r="T78" s="83"/>
      <c r="U78" s="31"/>
      <c r="V78" s="31"/>
      <c r="W78" s="31"/>
      <c r="X78" s="27"/>
    </row>
    <row r="79" spans="1:21" s="35" customFormat="1" ht="12">
      <c r="A79" s="46">
        <v>6</v>
      </c>
      <c r="B79" s="68" t="s">
        <v>385</v>
      </c>
      <c r="C79" s="68" t="s">
        <v>408</v>
      </c>
      <c r="D79" s="68" t="s">
        <v>474</v>
      </c>
      <c r="E79" s="24">
        <v>0</v>
      </c>
      <c r="F79" s="24">
        <v>2.857</v>
      </c>
      <c r="G79" s="24">
        <v>0</v>
      </c>
      <c r="H79" s="24">
        <v>0</v>
      </c>
      <c r="I79" s="24">
        <v>3.75</v>
      </c>
      <c r="J79" s="24">
        <v>5.556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57">
        <f t="shared" si="2"/>
        <v>12.163</v>
      </c>
      <c r="T79" s="83"/>
      <c r="U79" s="31"/>
    </row>
    <row r="80" spans="1:24" s="35" customFormat="1" ht="12">
      <c r="A80" s="46">
        <v>7</v>
      </c>
      <c r="B80" s="68" t="s">
        <v>321</v>
      </c>
      <c r="C80" s="68" t="s">
        <v>154</v>
      </c>
      <c r="D80" s="68" t="s">
        <v>54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7.5</v>
      </c>
      <c r="S80" s="57">
        <f t="shared" si="2"/>
        <v>7.5</v>
      </c>
      <c r="T80" s="83"/>
      <c r="U80" s="31"/>
      <c r="V80" s="30"/>
      <c r="W80" s="30"/>
      <c r="X80" s="27"/>
    </row>
    <row r="81" spans="1:24" s="35" customFormat="1" ht="12">
      <c r="A81" s="46">
        <v>7</v>
      </c>
      <c r="B81" s="68" t="s">
        <v>279</v>
      </c>
      <c r="C81" s="68" t="s">
        <v>280</v>
      </c>
      <c r="D81" s="68" t="s">
        <v>474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7.5</v>
      </c>
      <c r="O81" s="24">
        <v>0</v>
      </c>
      <c r="P81" s="24">
        <v>0</v>
      </c>
      <c r="Q81" s="24">
        <v>0</v>
      </c>
      <c r="R81" s="24">
        <v>0</v>
      </c>
      <c r="S81" s="57">
        <f t="shared" si="2"/>
        <v>7.5</v>
      </c>
      <c r="T81" s="83"/>
      <c r="U81" s="31"/>
      <c r="V81" s="27"/>
      <c r="W81" s="27"/>
      <c r="X81" s="27"/>
    </row>
    <row r="82" spans="1:24" s="35" customFormat="1" ht="12">
      <c r="A82" s="46">
        <v>9</v>
      </c>
      <c r="B82" s="68" t="s">
        <v>377</v>
      </c>
      <c r="C82" s="68" t="s">
        <v>44</v>
      </c>
      <c r="D82" s="68" t="s">
        <v>240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4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57">
        <f t="shared" si="2"/>
        <v>4</v>
      </c>
      <c r="T82" s="83"/>
      <c r="U82" s="31"/>
      <c r="V82" s="81"/>
      <c r="W82" s="91"/>
      <c r="X82" s="27"/>
    </row>
    <row r="83" spans="1:24" s="35" customFormat="1" ht="12">
      <c r="A83" s="46">
        <v>9</v>
      </c>
      <c r="B83" s="68" t="s">
        <v>217</v>
      </c>
      <c r="C83" s="68" t="s">
        <v>28</v>
      </c>
      <c r="D83" s="68" t="s">
        <v>54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4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57">
        <f t="shared" si="2"/>
        <v>4</v>
      </c>
      <c r="T83" s="83"/>
      <c r="U83" s="31"/>
      <c r="V83" s="31"/>
      <c r="W83" s="31"/>
      <c r="X83" s="27"/>
    </row>
    <row r="84" spans="1:24" s="35" customFormat="1" ht="12">
      <c r="A84" s="46">
        <v>11</v>
      </c>
      <c r="B84" s="68" t="s">
        <v>127</v>
      </c>
      <c r="C84" s="68" t="s">
        <v>299</v>
      </c>
      <c r="D84" s="68" t="s">
        <v>237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3.076</v>
      </c>
      <c r="Q84" s="24">
        <v>0</v>
      </c>
      <c r="R84" s="24">
        <v>0</v>
      </c>
      <c r="S84" s="57">
        <f t="shared" si="2"/>
        <v>3.076</v>
      </c>
      <c r="T84" s="83"/>
      <c r="U84" s="31"/>
      <c r="V84" s="31"/>
      <c r="W84" s="31"/>
      <c r="X84" s="27"/>
    </row>
    <row r="85" spans="1:24" s="35" customFormat="1" ht="12.75" thickBot="1">
      <c r="A85" s="48">
        <v>12</v>
      </c>
      <c r="B85" s="70" t="s">
        <v>32</v>
      </c>
      <c r="C85" s="70" t="s">
        <v>34</v>
      </c>
      <c r="D85" s="70" t="s">
        <v>240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1.667</v>
      </c>
      <c r="P85" s="49">
        <v>0</v>
      </c>
      <c r="Q85" s="49">
        <v>0</v>
      </c>
      <c r="R85" s="49">
        <v>0</v>
      </c>
      <c r="S85" s="57">
        <f t="shared" si="2"/>
        <v>1.667</v>
      </c>
      <c r="T85" s="83"/>
      <c r="U85" s="31"/>
      <c r="V85" s="31"/>
      <c r="W85" s="31"/>
      <c r="X85" s="27"/>
    </row>
    <row r="86" spans="1:24" s="35" customFormat="1" ht="1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31"/>
      <c r="U86" s="31"/>
      <c r="V86" s="31"/>
      <c r="W86" s="31"/>
      <c r="X86" s="27"/>
    </row>
    <row r="87" spans="1:23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2">
      <c r="B88" s="58"/>
      <c r="C88" s="30"/>
      <c r="D88" s="30"/>
      <c r="E88" s="59" t="s">
        <v>455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86"/>
      <c r="U88" s="31"/>
      <c r="V88" s="31"/>
      <c r="W88" s="31"/>
    </row>
    <row r="89" spans="2:23" ht="12.75" thickBo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86"/>
      <c r="U89" s="31"/>
      <c r="V89" s="31"/>
      <c r="W89" s="31"/>
    </row>
    <row r="90" spans="1:24" s="35" customFormat="1" ht="12.75" thickBot="1">
      <c r="A90" s="53" t="s">
        <v>457</v>
      </c>
      <c r="B90" s="54" t="s">
        <v>445</v>
      </c>
      <c r="C90" s="54" t="s">
        <v>446</v>
      </c>
      <c r="D90" s="54" t="s">
        <v>450</v>
      </c>
      <c r="E90" s="41" t="s">
        <v>447</v>
      </c>
      <c r="F90" s="41" t="s">
        <v>412</v>
      </c>
      <c r="G90" s="41" t="s">
        <v>420</v>
      </c>
      <c r="H90" s="41" t="s">
        <v>374</v>
      </c>
      <c r="I90" s="41" t="s">
        <v>378</v>
      </c>
      <c r="J90" s="41" t="s">
        <v>383</v>
      </c>
      <c r="K90" s="41" t="s">
        <v>16</v>
      </c>
      <c r="L90" s="41" t="s">
        <v>17</v>
      </c>
      <c r="M90" s="41" t="s">
        <v>18</v>
      </c>
      <c r="N90" s="41" t="s">
        <v>19</v>
      </c>
      <c r="O90" s="41" t="s">
        <v>20</v>
      </c>
      <c r="P90" s="78" t="s">
        <v>21</v>
      </c>
      <c r="Q90" s="42" t="s">
        <v>389</v>
      </c>
      <c r="R90" s="42" t="s">
        <v>148</v>
      </c>
      <c r="S90" s="84" t="s">
        <v>448</v>
      </c>
      <c r="T90" s="82"/>
      <c r="U90" s="31"/>
      <c r="V90" s="31"/>
      <c r="W90" s="31"/>
      <c r="X90" s="27"/>
    </row>
    <row r="91" spans="1:23" ht="12.75" thickBot="1">
      <c r="A91" s="116">
        <v>1</v>
      </c>
      <c r="B91" s="125" t="s">
        <v>361</v>
      </c>
      <c r="C91" s="125" t="s">
        <v>334</v>
      </c>
      <c r="D91" s="125" t="s">
        <v>180</v>
      </c>
      <c r="E91" s="115">
        <v>7.5</v>
      </c>
      <c r="F91" s="115">
        <v>0</v>
      </c>
      <c r="G91" s="115">
        <v>0</v>
      </c>
      <c r="H91" s="115">
        <v>0</v>
      </c>
      <c r="I91" s="115">
        <v>0</v>
      </c>
      <c r="J91" s="115">
        <v>2.5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6.666</v>
      </c>
      <c r="Q91" s="115">
        <v>0</v>
      </c>
      <c r="R91" s="115">
        <v>0</v>
      </c>
      <c r="S91" s="97">
        <f>SUM(D91:R91)</f>
        <v>16.666</v>
      </c>
      <c r="T91" s="83"/>
      <c r="U91" s="31"/>
      <c r="V91" s="31"/>
      <c r="W91" s="31"/>
    </row>
    <row r="92" spans="2:23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31"/>
      <c r="U92" s="31"/>
      <c r="V92" s="31"/>
      <c r="W92" s="31"/>
    </row>
    <row r="93" spans="2:23" s="35" customFormat="1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91"/>
      <c r="W93" s="91"/>
    </row>
    <row r="94" spans="2:58" ht="12">
      <c r="B94" s="55"/>
      <c r="C94" s="30"/>
      <c r="D94" s="30"/>
      <c r="E94" s="59" t="s">
        <v>477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1"/>
      <c r="V94" s="31"/>
      <c r="W94" s="31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2:58" ht="12.75" thickBot="1">
      <c r="B95" s="5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1"/>
      <c r="V95" s="31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24" s="35" customFormat="1" ht="12.75" thickBot="1">
      <c r="A96" s="53" t="s">
        <v>457</v>
      </c>
      <c r="B96" s="54" t="s">
        <v>445</v>
      </c>
      <c r="C96" s="54" t="s">
        <v>446</v>
      </c>
      <c r="D96" s="54" t="s">
        <v>450</v>
      </c>
      <c r="E96" s="41" t="s">
        <v>447</v>
      </c>
      <c r="F96" s="41" t="s">
        <v>412</v>
      </c>
      <c r="G96" s="41" t="s">
        <v>420</v>
      </c>
      <c r="H96" s="41" t="s">
        <v>374</v>
      </c>
      <c r="I96" s="41" t="s">
        <v>378</v>
      </c>
      <c r="J96" s="41" t="s">
        <v>383</v>
      </c>
      <c r="K96" s="41" t="s">
        <v>16</v>
      </c>
      <c r="L96" s="41" t="s">
        <v>17</v>
      </c>
      <c r="M96" s="41" t="s">
        <v>18</v>
      </c>
      <c r="N96" s="41" t="s">
        <v>19</v>
      </c>
      <c r="O96" s="41" t="s">
        <v>20</v>
      </c>
      <c r="P96" s="78" t="s">
        <v>21</v>
      </c>
      <c r="Q96" s="42" t="s">
        <v>389</v>
      </c>
      <c r="R96" s="42" t="s">
        <v>148</v>
      </c>
      <c r="S96" s="87" t="s">
        <v>448</v>
      </c>
      <c r="T96" s="82"/>
      <c r="U96" s="31"/>
      <c r="V96" s="31"/>
      <c r="W96" s="27"/>
      <c r="X96" s="27"/>
    </row>
    <row r="97" spans="1:24" s="35" customFormat="1" ht="12">
      <c r="A97" s="51">
        <v>1</v>
      </c>
      <c r="B97" s="66" t="s">
        <v>176</v>
      </c>
      <c r="C97" s="66" t="s">
        <v>177</v>
      </c>
      <c r="D97" s="66" t="s">
        <v>214</v>
      </c>
      <c r="E97" s="23">
        <v>0</v>
      </c>
      <c r="F97" s="23">
        <v>0</v>
      </c>
      <c r="G97" s="23">
        <v>0</v>
      </c>
      <c r="H97" s="23">
        <v>8.75</v>
      </c>
      <c r="I97" s="23">
        <v>3.333</v>
      </c>
      <c r="J97" s="23">
        <v>0</v>
      </c>
      <c r="K97" s="23">
        <v>0</v>
      </c>
      <c r="L97" s="23">
        <v>8.75</v>
      </c>
      <c r="M97" s="23">
        <v>0</v>
      </c>
      <c r="N97" s="23">
        <v>8.333</v>
      </c>
      <c r="O97" s="23">
        <v>0</v>
      </c>
      <c r="P97" s="23">
        <v>16.666</v>
      </c>
      <c r="Q97" s="23">
        <v>0</v>
      </c>
      <c r="R97" s="23">
        <v>0</v>
      </c>
      <c r="S97" s="56">
        <f>SUM(D97:R97)</f>
        <v>45.831999999999994</v>
      </c>
      <c r="T97" s="83"/>
      <c r="U97" s="31"/>
      <c r="V97" s="91"/>
      <c r="W97" s="91"/>
      <c r="X97" s="27"/>
    </row>
    <row r="98" spans="1:23" ht="12">
      <c r="A98" s="46">
        <v>2</v>
      </c>
      <c r="B98" s="68" t="s">
        <v>339</v>
      </c>
      <c r="C98" s="68" t="s">
        <v>340</v>
      </c>
      <c r="D98" s="68" t="s">
        <v>175</v>
      </c>
      <c r="E98" s="24">
        <v>8.333</v>
      </c>
      <c r="F98" s="24">
        <v>0</v>
      </c>
      <c r="G98" s="24">
        <v>0</v>
      </c>
      <c r="H98" s="24">
        <v>7.5</v>
      </c>
      <c r="I98" s="24">
        <v>0</v>
      </c>
      <c r="J98" s="24">
        <v>7.778</v>
      </c>
      <c r="K98" s="24">
        <v>0</v>
      </c>
      <c r="L98" s="24">
        <v>6.25</v>
      </c>
      <c r="M98" s="24">
        <v>0</v>
      </c>
      <c r="N98" s="24">
        <v>6.667</v>
      </c>
      <c r="O98" s="24">
        <v>0</v>
      </c>
      <c r="P98" s="24">
        <v>0</v>
      </c>
      <c r="Q98" s="24">
        <v>0</v>
      </c>
      <c r="R98" s="24">
        <v>8.75</v>
      </c>
      <c r="S98" s="57">
        <f>SUM(D98:R98)</f>
        <v>45.278</v>
      </c>
      <c r="T98" s="83"/>
      <c r="U98" s="31"/>
      <c r="V98" s="35"/>
      <c r="W98" s="31"/>
    </row>
    <row r="99" spans="1:24" s="35" customFormat="1" ht="12">
      <c r="A99" s="46">
        <v>3</v>
      </c>
      <c r="B99" s="68" t="s">
        <v>478</v>
      </c>
      <c r="C99" s="68" t="s">
        <v>338</v>
      </c>
      <c r="D99" s="68" t="s">
        <v>180</v>
      </c>
      <c r="E99" s="24">
        <v>9.167</v>
      </c>
      <c r="F99" s="24">
        <v>0</v>
      </c>
      <c r="G99" s="24">
        <v>0</v>
      </c>
      <c r="H99" s="24">
        <v>0</v>
      </c>
      <c r="I99" s="24">
        <v>0</v>
      </c>
      <c r="J99" s="24">
        <v>8.889</v>
      </c>
      <c r="K99" s="24">
        <v>25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57">
        <f>SUM(D99:R99)</f>
        <v>43.056</v>
      </c>
      <c r="T99" s="83"/>
      <c r="U99" s="31"/>
      <c r="V99" s="27"/>
      <c r="W99" s="31"/>
      <c r="X99" s="27"/>
    </row>
    <row r="100" spans="1:24" s="35" customFormat="1" ht="12">
      <c r="A100" s="46">
        <v>4</v>
      </c>
      <c r="B100" s="68" t="s">
        <v>339</v>
      </c>
      <c r="C100" s="68" t="s">
        <v>333</v>
      </c>
      <c r="D100" s="68" t="s">
        <v>175</v>
      </c>
      <c r="E100" s="24">
        <v>5.833</v>
      </c>
      <c r="F100" s="24">
        <v>0</v>
      </c>
      <c r="G100" s="24">
        <v>0</v>
      </c>
      <c r="H100" s="24">
        <v>6.25</v>
      </c>
      <c r="I100" s="24">
        <v>0</v>
      </c>
      <c r="J100" s="24">
        <v>4.444</v>
      </c>
      <c r="K100" s="24">
        <v>0</v>
      </c>
      <c r="L100" s="24">
        <v>5</v>
      </c>
      <c r="M100" s="24">
        <v>0</v>
      </c>
      <c r="N100" s="24">
        <v>5</v>
      </c>
      <c r="O100" s="24">
        <v>0</v>
      </c>
      <c r="P100" s="24">
        <v>0</v>
      </c>
      <c r="Q100" s="24">
        <v>0</v>
      </c>
      <c r="R100" s="24">
        <v>5</v>
      </c>
      <c r="S100" s="57">
        <f>SUM(D100:R100)</f>
        <v>31.527</v>
      </c>
      <c r="T100" s="83"/>
      <c r="U100" s="31"/>
      <c r="V100" s="27"/>
      <c r="W100" s="31"/>
      <c r="X100" s="27"/>
    </row>
    <row r="101" spans="1:27" s="35" customFormat="1" ht="12.75" thickBot="1">
      <c r="A101" s="48">
        <v>5</v>
      </c>
      <c r="B101" s="70" t="s">
        <v>375</v>
      </c>
      <c r="C101" s="70" t="s">
        <v>31</v>
      </c>
      <c r="D101" s="70" t="s">
        <v>240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2.5</v>
      </c>
      <c r="R101" s="49">
        <v>0</v>
      </c>
      <c r="S101" s="103">
        <f>SUM(D101:R101)</f>
        <v>2.5</v>
      </c>
      <c r="T101" s="83"/>
      <c r="U101" s="31"/>
      <c r="V101" s="34"/>
      <c r="W101" s="31"/>
      <c r="X101" s="31"/>
      <c r="Y101" s="27"/>
      <c r="Z101" s="27"/>
      <c r="AA101" s="27"/>
    </row>
    <row r="102" spans="1:24" s="35" customFormat="1" ht="1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31"/>
      <c r="U102" s="31"/>
      <c r="V102" s="31"/>
      <c r="W102" s="31"/>
      <c r="X102" s="27"/>
    </row>
    <row r="103" spans="1:24" s="35" customFormat="1" ht="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7"/>
    </row>
    <row r="104" spans="2:23" s="35" customFormat="1" ht="12">
      <c r="B104" s="58"/>
      <c r="C104" s="30"/>
      <c r="D104" s="30"/>
      <c r="E104" s="59" t="s">
        <v>486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1"/>
      <c r="W104" s="91"/>
    </row>
    <row r="105" spans="1:24" s="35" customFormat="1" ht="12.75" thickBo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30"/>
      <c r="V105" s="31"/>
      <c r="W105" s="31"/>
      <c r="X105" s="27"/>
    </row>
    <row r="106" spans="1:24" s="35" customFormat="1" ht="12.75" thickBot="1">
      <c r="A106" s="53" t="s">
        <v>457</v>
      </c>
      <c r="B106" s="54" t="s">
        <v>445</v>
      </c>
      <c r="C106" s="54" t="s">
        <v>446</v>
      </c>
      <c r="D106" s="54" t="s">
        <v>450</v>
      </c>
      <c r="E106" s="41" t="s">
        <v>447</v>
      </c>
      <c r="F106" s="41" t="s">
        <v>412</v>
      </c>
      <c r="G106" s="41" t="s">
        <v>420</v>
      </c>
      <c r="H106" s="41" t="s">
        <v>374</v>
      </c>
      <c r="I106" s="41" t="s">
        <v>378</v>
      </c>
      <c r="J106" s="41" t="s">
        <v>383</v>
      </c>
      <c r="K106" s="41" t="s">
        <v>16</v>
      </c>
      <c r="L106" s="41" t="s">
        <v>17</v>
      </c>
      <c r="M106" s="41" t="s">
        <v>18</v>
      </c>
      <c r="N106" s="41" t="s">
        <v>19</v>
      </c>
      <c r="O106" s="41" t="s">
        <v>20</v>
      </c>
      <c r="P106" s="78" t="s">
        <v>21</v>
      </c>
      <c r="Q106" s="42" t="s">
        <v>389</v>
      </c>
      <c r="R106" s="42" t="s">
        <v>148</v>
      </c>
      <c r="S106" s="84" t="s">
        <v>448</v>
      </c>
      <c r="T106" s="82"/>
      <c r="U106" s="30"/>
      <c r="V106" s="31"/>
      <c r="W106" s="27"/>
      <c r="X106" s="30"/>
    </row>
    <row r="107" spans="1:24" s="35" customFormat="1" ht="12">
      <c r="A107" s="51">
        <v>1</v>
      </c>
      <c r="B107" s="66" t="s">
        <v>487</v>
      </c>
      <c r="C107" s="66" t="s">
        <v>311</v>
      </c>
      <c r="D107" s="66" t="s">
        <v>214</v>
      </c>
      <c r="E107" s="23">
        <v>9</v>
      </c>
      <c r="F107" s="23">
        <v>6</v>
      </c>
      <c r="G107" s="23">
        <v>0</v>
      </c>
      <c r="H107" s="23">
        <v>8</v>
      </c>
      <c r="I107" s="23">
        <v>0</v>
      </c>
      <c r="J107" s="23">
        <v>8.333</v>
      </c>
      <c r="K107" s="23">
        <v>0</v>
      </c>
      <c r="L107" s="23">
        <v>8.333</v>
      </c>
      <c r="M107" s="23">
        <v>0</v>
      </c>
      <c r="N107" s="23">
        <v>8.333</v>
      </c>
      <c r="O107" s="23">
        <v>0</v>
      </c>
      <c r="P107" s="23">
        <v>17.333</v>
      </c>
      <c r="Q107" s="23">
        <v>0</v>
      </c>
      <c r="R107" s="23">
        <v>8.571</v>
      </c>
      <c r="S107" s="52">
        <f aca="true" t="shared" si="3" ref="S107:S118">SUM(D107:R107)</f>
        <v>73.90299999999999</v>
      </c>
      <c r="T107" s="83"/>
      <c r="U107" s="81"/>
      <c r="V107" s="31"/>
      <c r="W107" s="27"/>
      <c r="X107" s="30"/>
    </row>
    <row r="108" spans="1:24" s="35" customFormat="1" ht="12">
      <c r="A108" s="46">
        <v>2</v>
      </c>
      <c r="B108" s="68" t="s">
        <v>465</v>
      </c>
      <c r="C108" s="68" t="s">
        <v>178</v>
      </c>
      <c r="D108" s="68" t="s">
        <v>459</v>
      </c>
      <c r="E108" s="24">
        <v>0</v>
      </c>
      <c r="F108" s="24">
        <v>0</v>
      </c>
      <c r="G108" s="24">
        <v>0</v>
      </c>
      <c r="H108" s="24">
        <v>7</v>
      </c>
      <c r="I108" s="24">
        <v>8.333</v>
      </c>
      <c r="J108" s="24">
        <v>0</v>
      </c>
      <c r="K108" s="24">
        <v>26.25</v>
      </c>
      <c r="L108" s="24">
        <v>0</v>
      </c>
      <c r="M108" s="24">
        <v>0</v>
      </c>
      <c r="N108" s="24">
        <v>0</v>
      </c>
      <c r="O108" s="24">
        <v>0</v>
      </c>
      <c r="P108" s="24">
        <v>18.666</v>
      </c>
      <c r="Q108" s="24">
        <v>0</v>
      </c>
      <c r="R108" s="24">
        <v>0</v>
      </c>
      <c r="S108" s="47">
        <f t="shared" si="3"/>
        <v>60.248999999999995</v>
      </c>
      <c r="T108" s="83"/>
      <c r="U108" s="81"/>
      <c r="V108" s="31"/>
      <c r="W108" s="91"/>
      <c r="X108" s="30"/>
    </row>
    <row r="109" spans="1:24" s="35" customFormat="1" ht="12">
      <c r="A109" s="46">
        <v>3</v>
      </c>
      <c r="B109" s="68" t="s">
        <v>489</v>
      </c>
      <c r="C109" s="68" t="s">
        <v>60</v>
      </c>
      <c r="D109" s="68" t="s">
        <v>181</v>
      </c>
      <c r="E109" s="24">
        <v>6</v>
      </c>
      <c r="F109" s="24">
        <v>0</v>
      </c>
      <c r="G109" s="24">
        <v>5</v>
      </c>
      <c r="H109" s="24">
        <v>3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9.333</v>
      </c>
      <c r="Q109" s="24">
        <v>0</v>
      </c>
      <c r="R109" s="24">
        <v>1.428</v>
      </c>
      <c r="S109" s="47">
        <f t="shared" si="3"/>
        <v>24.761</v>
      </c>
      <c r="T109" s="83"/>
      <c r="U109" s="81"/>
      <c r="V109" s="91"/>
      <c r="W109" s="31"/>
      <c r="X109" s="30"/>
    </row>
    <row r="110" spans="1:24" s="35" customFormat="1" ht="12">
      <c r="A110" s="46">
        <v>4</v>
      </c>
      <c r="B110" s="68" t="s">
        <v>102</v>
      </c>
      <c r="C110" s="68" t="s">
        <v>103</v>
      </c>
      <c r="D110" s="68" t="s">
        <v>459</v>
      </c>
      <c r="E110" s="24">
        <v>0</v>
      </c>
      <c r="F110" s="24">
        <v>0</v>
      </c>
      <c r="G110" s="24">
        <v>0</v>
      </c>
      <c r="H110" s="24">
        <v>6</v>
      </c>
      <c r="I110" s="24">
        <v>0</v>
      </c>
      <c r="J110" s="24">
        <v>5</v>
      </c>
      <c r="K110" s="24">
        <v>0</v>
      </c>
      <c r="L110" s="24">
        <v>6.666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47">
        <f t="shared" si="3"/>
        <v>17.666</v>
      </c>
      <c r="T110" s="83"/>
      <c r="U110" s="81"/>
      <c r="V110" s="27"/>
      <c r="W110" s="31"/>
      <c r="X110" s="30"/>
    </row>
    <row r="111" spans="1:24" ht="12">
      <c r="A111" s="46">
        <v>5</v>
      </c>
      <c r="B111" s="68" t="s">
        <v>472</v>
      </c>
      <c r="C111" s="68" t="s">
        <v>61</v>
      </c>
      <c r="D111" s="68" t="s">
        <v>393</v>
      </c>
      <c r="E111" s="24">
        <v>5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3.333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7.142</v>
      </c>
      <c r="S111" s="47">
        <f t="shared" si="3"/>
        <v>15.475000000000001</v>
      </c>
      <c r="T111" s="83"/>
      <c r="U111" s="31"/>
      <c r="W111" s="31"/>
      <c r="X111" s="30"/>
    </row>
    <row r="112" spans="1:24" s="35" customFormat="1" ht="12">
      <c r="A112" s="46">
        <v>6</v>
      </c>
      <c r="B112" s="68" t="s">
        <v>129</v>
      </c>
      <c r="C112" s="68" t="s">
        <v>260</v>
      </c>
      <c r="D112" s="68" t="s">
        <v>175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12</v>
      </c>
      <c r="Q112" s="24">
        <v>0</v>
      </c>
      <c r="R112" s="24">
        <v>0</v>
      </c>
      <c r="S112" s="47">
        <f t="shared" si="3"/>
        <v>12</v>
      </c>
      <c r="T112" s="83"/>
      <c r="U112" s="31"/>
      <c r="V112" s="34"/>
      <c r="W112" s="31"/>
      <c r="X112" s="30"/>
    </row>
    <row r="113" spans="1:27" s="35" customFormat="1" ht="12">
      <c r="A113" s="46">
        <v>7</v>
      </c>
      <c r="B113" s="68" t="s">
        <v>385</v>
      </c>
      <c r="C113" s="68" t="s">
        <v>290</v>
      </c>
      <c r="D113" s="68" t="s">
        <v>474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6.667</v>
      </c>
      <c r="O113" s="24">
        <v>0</v>
      </c>
      <c r="P113" s="24">
        <v>4</v>
      </c>
      <c r="Q113" s="24">
        <v>0</v>
      </c>
      <c r="R113" s="24">
        <v>0</v>
      </c>
      <c r="S113" s="47">
        <f t="shared" si="3"/>
        <v>10.667</v>
      </c>
      <c r="T113" s="83"/>
      <c r="U113" s="31"/>
      <c r="V113" s="31"/>
      <c r="W113" s="31"/>
      <c r="X113" s="32"/>
      <c r="Y113" s="27"/>
      <c r="Z113" s="27"/>
      <c r="AA113" s="27"/>
    </row>
    <row r="114" spans="1:24" s="35" customFormat="1" ht="12">
      <c r="A114" s="46">
        <v>8</v>
      </c>
      <c r="B114" s="68" t="s">
        <v>262</v>
      </c>
      <c r="C114" s="68" t="s">
        <v>76</v>
      </c>
      <c r="D114" s="68" t="s">
        <v>443</v>
      </c>
      <c r="E114" s="24">
        <v>0</v>
      </c>
      <c r="F114" s="24">
        <v>0</v>
      </c>
      <c r="G114" s="24">
        <v>1.667</v>
      </c>
      <c r="H114" s="24">
        <v>0</v>
      </c>
      <c r="I114" s="24">
        <v>1.667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5.333</v>
      </c>
      <c r="Q114" s="24">
        <v>0</v>
      </c>
      <c r="R114" s="24">
        <v>0</v>
      </c>
      <c r="S114" s="47">
        <f t="shared" si="3"/>
        <v>8.667</v>
      </c>
      <c r="T114" s="83"/>
      <c r="U114" s="30"/>
      <c r="V114" s="31"/>
      <c r="W114" s="31"/>
      <c r="X114" s="30"/>
    </row>
    <row r="115" spans="1:24" s="35" customFormat="1" ht="12">
      <c r="A115" s="46">
        <v>9</v>
      </c>
      <c r="B115" s="68" t="s">
        <v>263</v>
      </c>
      <c r="C115" s="68" t="s">
        <v>280</v>
      </c>
      <c r="D115" s="68" t="s">
        <v>248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7.5</v>
      </c>
      <c r="R115" s="24">
        <v>0</v>
      </c>
      <c r="S115" s="47">
        <f t="shared" si="3"/>
        <v>7.5</v>
      </c>
      <c r="T115" s="83"/>
      <c r="U115" s="30"/>
      <c r="V115" s="31"/>
      <c r="W115" s="31"/>
      <c r="X115" s="30"/>
    </row>
    <row r="116" spans="1:24" s="35" customFormat="1" ht="12">
      <c r="A116" s="46">
        <v>10</v>
      </c>
      <c r="B116" s="68" t="s">
        <v>257</v>
      </c>
      <c r="C116" s="68" t="s">
        <v>291</v>
      </c>
      <c r="D116" s="68" t="s">
        <v>474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5</v>
      </c>
      <c r="O116" s="24">
        <v>0</v>
      </c>
      <c r="P116" s="24">
        <v>0</v>
      </c>
      <c r="Q116" s="24">
        <v>0</v>
      </c>
      <c r="R116" s="24">
        <v>0</v>
      </c>
      <c r="S116" s="47">
        <f t="shared" si="3"/>
        <v>5</v>
      </c>
      <c r="T116" s="83"/>
      <c r="U116" s="27"/>
      <c r="V116" s="31"/>
      <c r="W116" s="31"/>
      <c r="X116" s="30"/>
    </row>
    <row r="117" spans="1:23" s="35" customFormat="1" ht="12">
      <c r="A117" s="46">
        <v>11</v>
      </c>
      <c r="B117" s="68" t="s">
        <v>377</v>
      </c>
      <c r="C117" s="68" t="s">
        <v>143</v>
      </c>
      <c r="D117" s="68" t="s">
        <v>240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2.5</v>
      </c>
      <c r="R117" s="24">
        <v>0</v>
      </c>
      <c r="S117" s="47">
        <f t="shared" si="3"/>
        <v>2.5</v>
      </c>
      <c r="T117" s="83"/>
      <c r="U117" s="27"/>
      <c r="V117" s="91"/>
      <c r="W117" s="91"/>
    </row>
    <row r="118" spans="1:24" s="35" customFormat="1" ht="12.75" thickBot="1">
      <c r="A118" s="48">
        <v>12</v>
      </c>
      <c r="B118" s="70" t="s">
        <v>40</v>
      </c>
      <c r="C118" s="70" t="s">
        <v>413</v>
      </c>
      <c r="D118" s="70" t="s">
        <v>240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1.667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50">
        <f t="shared" si="3"/>
        <v>1.667</v>
      </c>
      <c r="T118" s="83"/>
      <c r="U118" s="27"/>
      <c r="V118" s="31"/>
      <c r="W118" s="31"/>
      <c r="X118" s="30"/>
    </row>
    <row r="119" spans="1:24" s="35" customFormat="1" ht="1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31"/>
      <c r="U119" s="27"/>
      <c r="V119" s="27"/>
      <c r="W119" s="27"/>
      <c r="X119" s="30"/>
    </row>
    <row r="120" spans="1:24" s="35" customFormat="1" ht="1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7"/>
      <c r="V120" s="27"/>
      <c r="W120" s="27"/>
      <c r="X120" s="30"/>
    </row>
    <row r="121" spans="2:24" s="35" customFormat="1" ht="12">
      <c r="B121" s="58"/>
      <c r="E121" s="59" t="s">
        <v>207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77"/>
      <c r="V121" s="34"/>
      <c r="W121" s="91"/>
      <c r="X121" s="30"/>
    </row>
    <row r="122" spans="1:24" ht="12.75" thickBot="1">
      <c r="A122" s="35"/>
      <c r="B122" s="35"/>
      <c r="C122" s="35"/>
      <c r="D122" s="35"/>
      <c r="E122" s="35"/>
      <c r="N122" s="98"/>
      <c r="V122" s="31"/>
      <c r="W122" s="31"/>
      <c r="X122" s="30"/>
    </row>
    <row r="123" spans="1:27" s="35" customFormat="1" ht="12.75" thickBot="1">
      <c r="A123" s="63" t="s">
        <v>457</v>
      </c>
      <c r="B123" s="64" t="s">
        <v>445</v>
      </c>
      <c r="C123" s="64" t="s">
        <v>446</v>
      </c>
      <c r="D123" s="64" t="s">
        <v>450</v>
      </c>
      <c r="E123" s="65" t="s">
        <v>447</v>
      </c>
      <c r="F123" s="41" t="s">
        <v>412</v>
      </c>
      <c r="G123" s="41" t="s">
        <v>420</v>
      </c>
      <c r="H123" s="41" t="s">
        <v>374</v>
      </c>
      <c r="I123" s="41" t="s">
        <v>378</v>
      </c>
      <c r="J123" s="41" t="s">
        <v>383</v>
      </c>
      <c r="K123" s="41" t="s">
        <v>16</v>
      </c>
      <c r="L123" s="41" t="s">
        <v>17</v>
      </c>
      <c r="M123" s="41" t="s">
        <v>18</v>
      </c>
      <c r="N123" s="41" t="s">
        <v>19</v>
      </c>
      <c r="O123" s="41" t="s">
        <v>20</v>
      </c>
      <c r="P123" s="78" t="s">
        <v>21</v>
      </c>
      <c r="Q123" s="42" t="s">
        <v>389</v>
      </c>
      <c r="R123" s="42" t="s">
        <v>148</v>
      </c>
      <c r="S123" s="84" t="s">
        <v>448</v>
      </c>
      <c r="T123" s="82"/>
      <c r="U123" s="27"/>
      <c r="V123" s="31"/>
      <c r="W123" s="31"/>
      <c r="X123" s="31"/>
      <c r="Y123" s="27"/>
      <c r="Z123" s="27"/>
      <c r="AA123" s="27"/>
    </row>
    <row r="124" spans="1:23" s="35" customFormat="1" ht="12">
      <c r="A124" s="51">
        <v>1</v>
      </c>
      <c r="B124" s="66" t="s">
        <v>40</v>
      </c>
      <c r="C124" s="23" t="s">
        <v>138</v>
      </c>
      <c r="D124" s="23" t="s">
        <v>240</v>
      </c>
      <c r="E124" s="67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3.333</v>
      </c>
      <c r="R124" s="23">
        <v>0</v>
      </c>
      <c r="S124" s="52">
        <f>SUM(D124:R124)</f>
        <v>3.333</v>
      </c>
      <c r="T124" s="83"/>
      <c r="U124" s="27"/>
      <c r="V124" s="91"/>
      <c r="W124" s="91"/>
    </row>
    <row r="125" spans="1:24" s="35" customFormat="1" ht="12.75" thickBot="1">
      <c r="A125" s="48">
        <v>2</v>
      </c>
      <c r="B125" s="70" t="s">
        <v>139</v>
      </c>
      <c r="C125" s="49" t="s">
        <v>140</v>
      </c>
      <c r="D125" s="49" t="s">
        <v>141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1.667</v>
      </c>
      <c r="R125" s="49">
        <v>0</v>
      </c>
      <c r="S125" s="50">
        <f>SUM(D125:R125)</f>
        <v>1.667</v>
      </c>
      <c r="T125" s="83"/>
      <c r="U125" s="27"/>
      <c r="V125" s="29"/>
      <c r="W125" s="29"/>
      <c r="X125" s="27"/>
    </row>
    <row r="126" spans="1:24" s="35" customFormat="1" ht="12">
      <c r="A126" s="22"/>
      <c r="B126" s="88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31"/>
      <c r="U126" s="27"/>
      <c r="V126" s="27"/>
      <c r="W126" s="27"/>
      <c r="X126" s="27"/>
    </row>
    <row r="127" spans="1:24" s="35" customFormat="1" ht="1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27"/>
      <c r="W127" s="27"/>
      <c r="X127" s="27"/>
    </row>
    <row r="128" spans="1:24" s="35" customFormat="1" ht="12">
      <c r="A128" s="27"/>
      <c r="B128" s="37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4"/>
      <c r="W128" s="91"/>
      <c r="X128" s="27"/>
    </row>
    <row r="129" spans="1:24" s="35" customFormat="1" ht="12">
      <c r="A129" s="27"/>
      <c r="B129" s="38"/>
      <c r="C129" s="27"/>
      <c r="D129" s="27"/>
      <c r="E129" s="39" t="s">
        <v>208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31"/>
      <c r="V129" s="31"/>
      <c r="W129" s="31"/>
      <c r="X129" s="27"/>
    </row>
    <row r="130" spans="21:23" ht="12.75" thickBot="1">
      <c r="U130" s="31"/>
      <c r="V130" s="31"/>
      <c r="W130" s="31"/>
    </row>
    <row r="131" spans="1:24" s="35" customFormat="1" ht="12.75" thickBot="1">
      <c r="A131" s="53" t="s">
        <v>457</v>
      </c>
      <c r="B131" s="54" t="s">
        <v>445</v>
      </c>
      <c r="C131" s="54" t="s">
        <v>446</v>
      </c>
      <c r="D131" s="54" t="s">
        <v>450</v>
      </c>
      <c r="E131" s="65" t="s">
        <v>447</v>
      </c>
      <c r="F131" s="41" t="s">
        <v>412</v>
      </c>
      <c r="G131" s="41" t="s">
        <v>420</v>
      </c>
      <c r="H131" s="41" t="s">
        <v>374</v>
      </c>
      <c r="I131" s="41" t="s">
        <v>378</v>
      </c>
      <c r="J131" s="41" t="s">
        <v>383</v>
      </c>
      <c r="K131" s="41" t="s">
        <v>16</v>
      </c>
      <c r="L131" s="41" t="s">
        <v>17</v>
      </c>
      <c r="M131" s="41" t="s">
        <v>18</v>
      </c>
      <c r="N131" s="41" t="s">
        <v>19</v>
      </c>
      <c r="O131" s="41" t="s">
        <v>20</v>
      </c>
      <c r="P131" s="78" t="s">
        <v>21</v>
      </c>
      <c r="Q131" s="42" t="s">
        <v>389</v>
      </c>
      <c r="R131" s="42" t="s">
        <v>148</v>
      </c>
      <c r="S131" s="84" t="s">
        <v>448</v>
      </c>
      <c r="T131" s="82"/>
      <c r="U131" s="29"/>
      <c r="V131" s="31"/>
      <c r="W131" s="31"/>
      <c r="X131" s="27"/>
    </row>
    <row r="132" spans="1:24" s="35" customFormat="1" ht="12">
      <c r="A132" s="51">
        <v>1</v>
      </c>
      <c r="B132" s="66" t="s">
        <v>469</v>
      </c>
      <c r="C132" s="66" t="s">
        <v>88</v>
      </c>
      <c r="D132" s="66" t="s">
        <v>459</v>
      </c>
      <c r="E132" s="23">
        <v>3.333</v>
      </c>
      <c r="F132" s="71">
        <v>2.5</v>
      </c>
      <c r="G132" s="71">
        <v>0</v>
      </c>
      <c r="H132" s="23">
        <v>3.333</v>
      </c>
      <c r="I132" s="23">
        <v>0</v>
      </c>
      <c r="J132" s="23">
        <v>3.333</v>
      </c>
      <c r="K132" s="23">
        <v>22.5</v>
      </c>
      <c r="L132" s="23">
        <v>0</v>
      </c>
      <c r="M132" s="23">
        <v>0</v>
      </c>
      <c r="N132" s="23">
        <v>0</v>
      </c>
      <c r="O132" s="23">
        <v>0</v>
      </c>
      <c r="P132" s="23">
        <v>15</v>
      </c>
      <c r="Q132" s="23">
        <v>0</v>
      </c>
      <c r="R132" s="23">
        <v>0</v>
      </c>
      <c r="S132" s="52">
        <f>SUM(D132:R132)</f>
        <v>49.999</v>
      </c>
      <c r="T132" s="83"/>
      <c r="U132" s="29"/>
      <c r="V132" s="31"/>
      <c r="W132" s="31"/>
      <c r="X132" s="27"/>
    </row>
    <row r="133" spans="1:24" s="35" customFormat="1" ht="12">
      <c r="A133" s="46">
        <v>2</v>
      </c>
      <c r="B133" s="68" t="s">
        <v>263</v>
      </c>
      <c r="C133" s="68" t="s">
        <v>418</v>
      </c>
      <c r="D133" s="68" t="s">
        <v>248</v>
      </c>
      <c r="E133" s="24">
        <v>0</v>
      </c>
      <c r="F133" s="24">
        <v>0</v>
      </c>
      <c r="G133" s="24">
        <v>2.5</v>
      </c>
      <c r="H133" s="24">
        <v>1.667</v>
      </c>
      <c r="I133" s="24">
        <v>0</v>
      </c>
      <c r="J133" s="24">
        <v>0</v>
      </c>
      <c r="K133" s="24">
        <v>7.5</v>
      </c>
      <c r="L133" s="24">
        <v>0</v>
      </c>
      <c r="M133" s="24">
        <v>0</v>
      </c>
      <c r="N133" s="24">
        <v>0</v>
      </c>
      <c r="O133" s="24">
        <v>0</v>
      </c>
      <c r="P133" s="24">
        <v>10</v>
      </c>
      <c r="Q133" s="24">
        <v>0</v>
      </c>
      <c r="R133" s="24">
        <v>0</v>
      </c>
      <c r="S133" s="47">
        <f>SUM(D133:R133)</f>
        <v>21.667</v>
      </c>
      <c r="T133" s="83"/>
      <c r="U133" s="29"/>
      <c r="V133" s="31"/>
      <c r="W133" s="31"/>
      <c r="X133" s="27"/>
    </row>
    <row r="134" spans="1:24" s="35" customFormat="1" ht="12.75" thickBot="1">
      <c r="A134" s="48">
        <v>3</v>
      </c>
      <c r="B134" s="70" t="s">
        <v>267</v>
      </c>
      <c r="C134" s="70" t="s">
        <v>284</v>
      </c>
      <c r="D134" s="70" t="s">
        <v>181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3.333</v>
      </c>
      <c r="R134" s="49">
        <v>0</v>
      </c>
      <c r="S134" s="50">
        <f>SUM(D134:R134)</f>
        <v>3.333</v>
      </c>
      <c r="T134" s="83"/>
      <c r="U134" s="29"/>
      <c r="V134" s="31"/>
      <c r="W134" s="31"/>
      <c r="X134" s="27"/>
    </row>
    <row r="135" spans="1:23" ht="1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31"/>
      <c r="U135" s="29"/>
      <c r="V135" s="31"/>
      <c r="W135" s="31"/>
    </row>
    <row r="136" spans="1:24" s="35" customFormat="1" ht="1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29"/>
      <c r="V136" s="31"/>
      <c r="W136" s="31"/>
      <c r="X136" s="27"/>
    </row>
    <row r="137" spans="1:24" s="35" customFormat="1" ht="12">
      <c r="A137" s="27"/>
      <c r="B137" s="37"/>
      <c r="C137" s="31"/>
      <c r="D137" s="31"/>
      <c r="E137" s="39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81"/>
      <c r="V137" s="31"/>
      <c r="W137" s="31"/>
      <c r="X137" s="27"/>
    </row>
    <row r="138" spans="1:23" s="35" customFormat="1" ht="12">
      <c r="A138" s="27"/>
      <c r="B138" s="38"/>
      <c r="C138" s="27"/>
      <c r="D138" s="27"/>
      <c r="E138" s="39" t="s">
        <v>210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31"/>
      <c r="V138" s="91"/>
      <c r="W138" s="91"/>
    </row>
    <row r="139" spans="1:24" s="35" customFormat="1" ht="12.75" thickBo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31"/>
      <c r="V139" s="27"/>
      <c r="W139" s="27"/>
      <c r="X139" s="27"/>
    </row>
    <row r="140" spans="1:24" s="35" customFormat="1" ht="12.75" thickBot="1">
      <c r="A140" s="53" t="s">
        <v>457</v>
      </c>
      <c r="B140" s="54" t="s">
        <v>445</v>
      </c>
      <c r="C140" s="54" t="s">
        <v>446</v>
      </c>
      <c r="D140" s="54" t="s">
        <v>450</v>
      </c>
      <c r="E140" s="65" t="s">
        <v>447</v>
      </c>
      <c r="F140" s="41" t="s">
        <v>412</v>
      </c>
      <c r="G140" s="41" t="s">
        <v>420</v>
      </c>
      <c r="H140" s="41" t="s">
        <v>374</v>
      </c>
      <c r="I140" s="41" t="s">
        <v>378</v>
      </c>
      <c r="J140" s="41" t="s">
        <v>383</v>
      </c>
      <c r="K140" s="41" t="s">
        <v>16</v>
      </c>
      <c r="L140" s="41" t="s">
        <v>17</v>
      </c>
      <c r="M140" s="41" t="s">
        <v>18</v>
      </c>
      <c r="N140" s="41" t="s">
        <v>19</v>
      </c>
      <c r="O140" s="41" t="s">
        <v>20</v>
      </c>
      <c r="P140" s="78" t="s">
        <v>21</v>
      </c>
      <c r="Q140" s="42" t="s">
        <v>389</v>
      </c>
      <c r="R140" s="42" t="s">
        <v>148</v>
      </c>
      <c r="S140" s="84" t="s">
        <v>448</v>
      </c>
      <c r="T140" s="82"/>
      <c r="U140" s="31"/>
      <c r="V140" s="27"/>
      <c r="W140" s="27"/>
      <c r="X140" s="27"/>
    </row>
    <row r="141" spans="1:24" s="35" customFormat="1" ht="12">
      <c r="A141" s="51">
        <v>1</v>
      </c>
      <c r="B141" s="66" t="s">
        <v>466</v>
      </c>
      <c r="C141" s="66" t="s">
        <v>90</v>
      </c>
      <c r="D141" s="66" t="s">
        <v>175</v>
      </c>
      <c r="E141" s="23">
        <v>2.5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2.5</v>
      </c>
      <c r="M141" s="23">
        <v>0</v>
      </c>
      <c r="N141" s="23">
        <v>0</v>
      </c>
      <c r="O141" s="23">
        <v>0</v>
      </c>
      <c r="P141" s="23">
        <v>15</v>
      </c>
      <c r="Q141" s="23">
        <v>0</v>
      </c>
      <c r="R141" s="23">
        <v>0</v>
      </c>
      <c r="S141" s="52">
        <f>SUM(D141:R141)</f>
        <v>20</v>
      </c>
      <c r="T141" s="83"/>
      <c r="U141" s="31"/>
      <c r="V141" s="34"/>
      <c r="W141" s="91"/>
      <c r="X141" s="27"/>
    </row>
    <row r="142" spans="1:27" s="35" customFormat="1" ht="12.75" thickBot="1">
      <c r="A142" s="48">
        <v>2</v>
      </c>
      <c r="B142" s="70" t="s">
        <v>174</v>
      </c>
      <c r="C142" s="70" t="s">
        <v>197</v>
      </c>
      <c r="D142" s="70" t="s">
        <v>248</v>
      </c>
      <c r="E142" s="49">
        <v>0</v>
      </c>
      <c r="F142" s="49">
        <v>0</v>
      </c>
      <c r="G142" s="49">
        <v>0</v>
      </c>
      <c r="H142" s="49">
        <v>1.667</v>
      </c>
      <c r="I142" s="49">
        <v>0</v>
      </c>
      <c r="J142" s="49">
        <v>0</v>
      </c>
      <c r="K142" s="49">
        <v>0</v>
      </c>
      <c r="L142" s="49">
        <v>0</v>
      </c>
      <c r="M142" s="49">
        <v>2.5</v>
      </c>
      <c r="N142" s="49">
        <v>0</v>
      </c>
      <c r="O142" s="49">
        <v>0</v>
      </c>
      <c r="P142" s="49">
        <v>5</v>
      </c>
      <c r="Q142" s="49">
        <v>0</v>
      </c>
      <c r="R142" s="49">
        <v>0</v>
      </c>
      <c r="S142" s="50">
        <f>SUM(D142:R142)</f>
        <v>9.167</v>
      </c>
      <c r="T142" s="83"/>
      <c r="U142" s="27"/>
      <c r="V142" s="31"/>
      <c r="W142" s="31"/>
      <c r="X142" s="31"/>
      <c r="Y142" s="27"/>
      <c r="Z142" s="27"/>
      <c r="AA142" s="27"/>
    </row>
    <row r="143" spans="1:24" s="35" customFormat="1" ht="1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31"/>
      <c r="U143" s="31"/>
      <c r="V143" s="31"/>
      <c r="W143" s="31"/>
      <c r="X143" s="27"/>
    </row>
    <row r="144" spans="1:23" ht="12">
      <c r="A144" s="35"/>
      <c r="B144" s="5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86"/>
      <c r="U144" s="31"/>
      <c r="V144" s="31"/>
      <c r="W144" s="31"/>
    </row>
    <row r="145" spans="1:24" s="35" customFormat="1" ht="12">
      <c r="A145" s="27"/>
      <c r="B145" s="3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  <c r="W145" s="31"/>
      <c r="X145" s="27"/>
    </row>
    <row r="146" spans="2:23" ht="12">
      <c r="B146" s="38"/>
      <c r="E146" s="39" t="s">
        <v>211</v>
      </c>
      <c r="V146" s="31"/>
      <c r="W146" s="31"/>
    </row>
    <row r="147" spans="1:24" s="35" customFormat="1" ht="12.75" thickBot="1">
      <c r="A147" s="27"/>
      <c r="B147" s="27"/>
      <c r="C147" s="27"/>
      <c r="D147" s="27"/>
      <c r="E147" s="39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1"/>
      <c r="W147" s="31"/>
      <c r="X147" s="27"/>
    </row>
    <row r="148" spans="1:23" ht="12.75" thickBot="1">
      <c r="A148" s="40" t="s">
        <v>457</v>
      </c>
      <c r="B148" s="41" t="s">
        <v>445</v>
      </c>
      <c r="C148" s="41" t="s">
        <v>446</v>
      </c>
      <c r="D148" s="41" t="s">
        <v>450</v>
      </c>
      <c r="E148" s="65" t="s">
        <v>447</v>
      </c>
      <c r="F148" s="41" t="s">
        <v>412</v>
      </c>
      <c r="G148" s="41" t="s">
        <v>420</v>
      </c>
      <c r="H148" s="41" t="s">
        <v>374</v>
      </c>
      <c r="I148" s="41" t="s">
        <v>378</v>
      </c>
      <c r="J148" s="41" t="s">
        <v>383</v>
      </c>
      <c r="K148" s="41" t="s">
        <v>16</v>
      </c>
      <c r="L148" s="41" t="s">
        <v>17</v>
      </c>
      <c r="M148" s="41" t="s">
        <v>18</v>
      </c>
      <c r="N148" s="41" t="s">
        <v>19</v>
      </c>
      <c r="O148" s="41" t="s">
        <v>20</v>
      </c>
      <c r="P148" s="78" t="s">
        <v>21</v>
      </c>
      <c r="Q148" s="42" t="s">
        <v>389</v>
      </c>
      <c r="R148" s="42" t="s">
        <v>148</v>
      </c>
      <c r="S148" s="42" t="s">
        <v>448</v>
      </c>
      <c r="T148" s="82"/>
      <c r="U148" s="34"/>
      <c r="V148" s="31"/>
      <c r="W148" s="31"/>
    </row>
    <row r="149" spans="1:24" s="35" customFormat="1" ht="12">
      <c r="A149" s="71">
        <v>1</v>
      </c>
      <c r="B149" s="123" t="s">
        <v>249</v>
      </c>
      <c r="C149" s="123" t="s">
        <v>85</v>
      </c>
      <c r="D149" s="123" t="s">
        <v>248</v>
      </c>
      <c r="E149" s="71">
        <v>0</v>
      </c>
      <c r="F149" s="71">
        <v>2.5</v>
      </c>
      <c r="G149" s="71">
        <v>2.5</v>
      </c>
      <c r="H149" s="71">
        <v>7.143</v>
      </c>
      <c r="I149" s="71">
        <v>2.5</v>
      </c>
      <c r="J149" s="71">
        <v>3.333</v>
      </c>
      <c r="K149" s="71">
        <v>18</v>
      </c>
      <c r="L149" s="71">
        <v>0</v>
      </c>
      <c r="M149" s="71">
        <v>0</v>
      </c>
      <c r="N149" s="71">
        <v>0</v>
      </c>
      <c r="O149" s="71">
        <v>0</v>
      </c>
      <c r="P149" s="71">
        <v>12.5</v>
      </c>
      <c r="Q149" s="71">
        <v>2.5</v>
      </c>
      <c r="R149" s="71">
        <v>0</v>
      </c>
      <c r="S149" s="74">
        <f>SUM(D149:R149)</f>
        <v>50.976</v>
      </c>
      <c r="T149" s="83"/>
      <c r="U149" s="31"/>
      <c r="V149" s="31"/>
      <c r="W149" s="31"/>
      <c r="X149" s="27"/>
    </row>
    <row r="150" spans="1:23" ht="12">
      <c r="A150" s="73">
        <v>2</v>
      </c>
      <c r="B150" s="123" t="s">
        <v>259</v>
      </c>
      <c r="C150" s="123" t="s">
        <v>311</v>
      </c>
      <c r="D150" s="123" t="s">
        <v>185</v>
      </c>
      <c r="E150" s="71">
        <v>3.333</v>
      </c>
      <c r="F150" s="71">
        <v>0</v>
      </c>
      <c r="G150" s="71">
        <v>0</v>
      </c>
      <c r="H150" s="24">
        <v>8.571</v>
      </c>
      <c r="I150" s="24">
        <v>0</v>
      </c>
      <c r="J150" s="24">
        <v>0</v>
      </c>
      <c r="K150" s="71">
        <v>12</v>
      </c>
      <c r="L150" s="71">
        <v>0</v>
      </c>
      <c r="M150" s="71">
        <v>0</v>
      </c>
      <c r="N150" s="71">
        <v>0</v>
      </c>
      <c r="O150" s="71">
        <v>0</v>
      </c>
      <c r="P150" s="71">
        <v>17.5</v>
      </c>
      <c r="Q150" s="24">
        <v>0</v>
      </c>
      <c r="R150" s="24">
        <v>6.666</v>
      </c>
      <c r="S150" s="74">
        <f>SUM(D150:R150)</f>
        <v>48.06999999999999</v>
      </c>
      <c r="T150" s="83"/>
      <c r="U150" s="31"/>
      <c r="V150" s="31"/>
      <c r="W150" s="31"/>
    </row>
    <row r="151" spans="1:23" ht="12">
      <c r="A151" s="46">
        <v>3</v>
      </c>
      <c r="B151" s="68" t="s">
        <v>198</v>
      </c>
      <c r="C151" s="68" t="s">
        <v>199</v>
      </c>
      <c r="D151" s="68" t="s">
        <v>181</v>
      </c>
      <c r="E151" s="24">
        <v>0</v>
      </c>
      <c r="F151" s="24">
        <v>0</v>
      </c>
      <c r="G151" s="24">
        <v>0</v>
      </c>
      <c r="H151" s="24">
        <v>5.714</v>
      </c>
      <c r="I151" s="24">
        <v>0</v>
      </c>
      <c r="J151" s="24">
        <v>0</v>
      </c>
      <c r="K151" s="24">
        <v>0</v>
      </c>
      <c r="L151" s="71">
        <v>0</v>
      </c>
      <c r="M151" s="24">
        <v>3.333</v>
      </c>
      <c r="N151" s="71">
        <v>0</v>
      </c>
      <c r="O151" s="71">
        <v>0</v>
      </c>
      <c r="P151" s="24">
        <v>15</v>
      </c>
      <c r="Q151" s="24">
        <v>0</v>
      </c>
      <c r="R151" s="24">
        <v>0</v>
      </c>
      <c r="S151" s="74">
        <f>SUM(D151:R151)</f>
        <v>24.047</v>
      </c>
      <c r="T151" s="83"/>
      <c r="U151" s="31"/>
      <c r="V151" s="31"/>
      <c r="W151" s="31"/>
    </row>
    <row r="152" spans="1:24" s="35" customFormat="1" ht="12">
      <c r="A152" s="46">
        <v>4</v>
      </c>
      <c r="B152" s="68" t="s">
        <v>198</v>
      </c>
      <c r="C152" s="68" t="s">
        <v>200</v>
      </c>
      <c r="D152" s="68" t="s">
        <v>181</v>
      </c>
      <c r="E152" s="24">
        <v>0</v>
      </c>
      <c r="F152" s="24">
        <v>0</v>
      </c>
      <c r="G152" s="24">
        <v>0</v>
      </c>
      <c r="H152" s="24">
        <v>4.286</v>
      </c>
      <c r="I152" s="24">
        <v>0</v>
      </c>
      <c r="J152" s="24">
        <v>0</v>
      </c>
      <c r="K152" s="24">
        <v>0</v>
      </c>
      <c r="L152" s="71">
        <v>0</v>
      </c>
      <c r="M152" s="24">
        <v>1.667</v>
      </c>
      <c r="N152" s="71">
        <v>0</v>
      </c>
      <c r="O152" s="71">
        <v>0</v>
      </c>
      <c r="P152" s="24">
        <v>10</v>
      </c>
      <c r="Q152" s="24">
        <v>0</v>
      </c>
      <c r="R152" s="24">
        <v>0</v>
      </c>
      <c r="S152" s="74">
        <f>SUM(D152:R152)</f>
        <v>15.953</v>
      </c>
      <c r="T152" s="83"/>
      <c r="U152" s="31"/>
      <c r="V152" s="31"/>
      <c r="W152" s="31"/>
      <c r="X152" s="27"/>
    </row>
    <row r="153" spans="1:24" s="35" customFormat="1" ht="12.75" thickBot="1">
      <c r="A153" s="48">
        <v>5</v>
      </c>
      <c r="B153" s="70" t="s">
        <v>259</v>
      </c>
      <c r="C153" s="70" t="s">
        <v>91</v>
      </c>
      <c r="D153" s="70" t="s">
        <v>185</v>
      </c>
      <c r="E153" s="49">
        <v>1.667</v>
      </c>
      <c r="F153" s="49">
        <v>0</v>
      </c>
      <c r="G153" s="49">
        <v>0</v>
      </c>
      <c r="H153" s="49">
        <v>1.429</v>
      </c>
      <c r="I153" s="49">
        <v>0</v>
      </c>
      <c r="J153" s="49">
        <v>0</v>
      </c>
      <c r="K153" s="49">
        <v>0</v>
      </c>
      <c r="L153" s="44">
        <v>0</v>
      </c>
      <c r="M153" s="49">
        <v>0</v>
      </c>
      <c r="N153" s="44">
        <v>0</v>
      </c>
      <c r="O153" s="44">
        <v>0</v>
      </c>
      <c r="P153" s="49">
        <v>0</v>
      </c>
      <c r="Q153" s="49">
        <v>0</v>
      </c>
      <c r="R153" s="49">
        <v>0</v>
      </c>
      <c r="S153" s="45">
        <f>SUM(D153:R153)</f>
        <v>3.096</v>
      </c>
      <c r="T153" s="83"/>
      <c r="U153" s="31"/>
      <c r="V153" s="31"/>
      <c r="W153" s="31"/>
      <c r="X153" s="27"/>
    </row>
    <row r="154" spans="1:24" s="35" customFormat="1" ht="1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31"/>
      <c r="U154" s="31"/>
      <c r="V154" s="31"/>
      <c r="W154" s="31"/>
      <c r="X154" s="27"/>
    </row>
    <row r="155" spans="1:24" s="35" customFormat="1" ht="12">
      <c r="A155" s="91"/>
      <c r="B155" s="91"/>
      <c r="C155" s="91"/>
      <c r="D155" s="91"/>
      <c r="E155" s="9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7"/>
      <c r="V155" s="31"/>
      <c r="W155" s="31"/>
      <c r="X155" s="27"/>
    </row>
    <row r="156" spans="2:23" ht="12">
      <c r="B156" s="37"/>
      <c r="V156"/>
      <c r="W156" s="31"/>
    </row>
    <row r="157" spans="1:24" s="35" customFormat="1" ht="12">
      <c r="A157" s="27"/>
      <c r="B157" s="38"/>
      <c r="C157" s="27"/>
      <c r="D157" s="27"/>
      <c r="E157" s="39" t="s">
        <v>213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W157" s="31"/>
      <c r="X157" s="27"/>
    </row>
    <row r="158" spans="1:24" s="35" customFormat="1" ht="12.75" thickBo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  <c r="W158" s="31"/>
      <c r="X158" s="27"/>
    </row>
    <row r="159" spans="1:24" s="35" customFormat="1" ht="12.75" thickBot="1">
      <c r="A159" s="40" t="s">
        <v>457</v>
      </c>
      <c r="B159" s="41" t="s">
        <v>445</v>
      </c>
      <c r="C159" s="41" t="s">
        <v>446</v>
      </c>
      <c r="D159" s="41" t="s">
        <v>450</v>
      </c>
      <c r="E159" s="65" t="s">
        <v>447</v>
      </c>
      <c r="F159" s="41" t="s">
        <v>412</v>
      </c>
      <c r="G159" s="41" t="s">
        <v>420</v>
      </c>
      <c r="H159" s="41" t="s">
        <v>374</v>
      </c>
      <c r="I159" s="41" t="s">
        <v>378</v>
      </c>
      <c r="J159" s="41" t="s">
        <v>383</v>
      </c>
      <c r="K159" s="41" t="s">
        <v>16</v>
      </c>
      <c r="L159" s="41" t="s">
        <v>17</v>
      </c>
      <c r="M159" s="41" t="s">
        <v>18</v>
      </c>
      <c r="N159" s="41" t="s">
        <v>19</v>
      </c>
      <c r="O159" s="41" t="s">
        <v>20</v>
      </c>
      <c r="P159" s="78" t="s">
        <v>21</v>
      </c>
      <c r="Q159" s="42" t="s">
        <v>389</v>
      </c>
      <c r="R159" s="42" t="s">
        <v>148</v>
      </c>
      <c r="S159" s="111" t="s">
        <v>448</v>
      </c>
      <c r="T159" s="81"/>
      <c r="U159" s="27"/>
      <c r="V159" s="31"/>
      <c r="W159" s="31"/>
      <c r="X159" s="27"/>
    </row>
    <row r="160" spans="1:24" s="35" customFormat="1" ht="12">
      <c r="A160" s="51">
        <v>1</v>
      </c>
      <c r="B160" s="66" t="s">
        <v>176</v>
      </c>
      <c r="C160" s="66" t="s">
        <v>115</v>
      </c>
      <c r="D160" s="66" t="s">
        <v>214</v>
      </c>
      <c r="E160" s="23">
        <v>0</v>
      </c>
      <c r="F160" s="23">
        <v>0</v>
      </c>
      <c r="G160" s="23">
        <v>0</v>
      </c>
      <c r="H160" s="23">
        <v>7.692</v>
      </c>
      <c r="I160" s="23">
        <v>8.333</v>
      </c>
      <c r="J160" s="23">
        <v>0</v>
      </c>
      <c r="K160" s="23">
        <v>0</v>
      </c>
      <c r="L160" s="23">
        <v>8.571</v>
      </c>
      <c r="M160" s="23">
        <v>0</v>
      </c>
      <c r="N160" s="23">
        <v>8.571</v>
      </c>
      <c r="O160" s="23">
        <v>0</v>
      </c>
      <c r="P160" s="23">
        <v>17.142</v>
      </c>
      <c r="Q160" s="23">
        <v>0</v>
      </c>
      <c r="R160" s="52">
        <v>0</v>
      </c>
      <c r="S160" s="105">
        <f aca="true" t="shared" si="4" ref="S160:S179">SUM(D160:R160)</f>
        <v>50.309</v>
      </c>
      <c r="T160" s="31"/>
      <c r="U160" s="27"/>
      <c r="V160" s="91"/>
      <c r="W160" s="31"/>
      <c r="X160" s="27"/>
    </row>
    <row r="161" spans="1:24" s="35" customFormat="1" ht="12">
      <c r="A161" s="73">
        <v>2</v>
      </c>
      <c r="B161" s="123" t="s">
        <v>461</v>
      </c>
      <c r="C161" s="123" t="s">
        <v>74</v>
      </c>
      <c r="D161" s="123" t="s">
        <v>460</v>
      </c>
      <c r="E161" s="71">
        <v>6</v>
      </c>
      <c r="F161" s="71">
        <v>7.5</v>
      </c>
      <c r="G161" s="71">
        <v>0</v>
      </c>
      <c r="H161" s="71">
        <v>6.923</v>
      </c>
      <c r="I161" s="71">
        <v>0</v>
      </c>
      <c r="J161" s="71">
        <v>0</v>
      </c>
      <c r="K161" s="71">
        <v>0</v>
      </c>
      <c r="L161" s="71">
        <v>4.285</v>
      </c>
      <c r="M161" s="71">
        <v>0</v>
      </c>
      <c r="N161" s="71">
        <v>0</v>
      </c>
      <c r="O161" s="71">
        <v>0</v>
      </c>
      <c r="P161" s="71">
        <v>12.857</v>
      </c>
      <c r="Q161" s="71">
        <v>8.889</v>
      </c>
      <c r="R161" s="74">
        <v>0</v>
      </c>
      <c r="S161" s="119">
        <f t="shared" si="4"/>
        <v>46.45399999999999</v>
      </c>
      <c r="T161" s="31"/>
      <c r="U161" s="27"/>
      <c r="V161" s="31"/>
      <c r="W161" s="31"/>
      <c r="X161" s="27"/>
    </row>
    <row r="162" spans="1:23" s="35" customFormat="1" ht="12">
      <c r="A162" s="73">
        <v>3</v>
      </c>
      <c r="B162" s="123" t="s">
        <v>126</v>
      </c>
      <c r="C162" s="123" t="s">
        <v>291</v>
      </c>
      <c r="D162" s="123" t="s">
        <v>181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18.571</v>
      </c>
      <c r="Q162" s="71">
        <v>7.778</v>
      </c>
      <c r="R162" s="74">
        <v>0</v>
      </c>
      <c r="S162" s="119">
        <f t="shared" si="4"/>
        <v>26.349</v>
      </c>
      <c r="T162" s="31"/>
      <c r="U162" s="27"/>
      <c r="V162" s="31"/>
      <c r="W162" s="91"/>
    </row>
    <row r="163" spans="1:20" ht="12">
      <c r="A163" s="73">
        <v>4</v>
      </c>
      <c r="B163" s="123" t="s">
        <v>32</v>
      </c>
      <c r="C163" s="123" t="s">
        <v>33</v>
      </c>
      <c r="D163" s="123" t="s">
        <v>240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v>4.545</v>
      </c>
      <c r="N163" s="71">
        <v>0</v>
      </c>
      <c r="O163" s="71">
        <v>5</v>
      </c>
      <c r="P163" s="71">
        <v>15.714</v>
      </c>
      <c r="Q163" s="71">
        <v>0</v>
      </c>
      <c r="R163" s="74">
        <v>0</v>
      </c>
      <c r="S163" s="119">
        <f t="shared" si="4"/>
        <v>25.259</v>
      </c>
      <c r="T163" s="31"/>
    </row>
    <row r="164" spans="1:58" ht="12">
      <c r="A164" s="73">
        <v>5</v>
      </c>
      <c r="B164" s="123" t="s">
        <v>45</v>
      </c>
      <c r="C164" s="123" t="s">
        <v>8</v>
      </c>
      <c r="D164" s="123" t="s">
        <v>43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0</v>
      </c>
      <c r="K164" s="71">
        <v>0</v>
      </c>
      <c r="L164" s="71">
        <v>0</v>
      </c>
      <c r="M164" s="71">
        <v>9.091</v>
      </c>
      <c r="N164" s="71">
        <v>0</v>
      </c>
      <c r="O164" s="71">
        <v>8.333</v>
      </c>
      <c r="P164" s="71">
        <v>0</v>
      </c>
      <c r="Q164" s="71">
        <v>6.667</v>
      </c>
      <c r="R164" s="74">
        <v>0</v>
      </c>
      <c r="S164" s="119">
        <f t="shared" si="4"/>
        <v>24.091</v>
      </c>
      <c r="T164" s="31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</row>
    <row r="165" spans="1:58" ht="12">
      <c r="A165" s="73">
        <v>6</v>
      </c>
      <c r="B165" s="123" t="s">
        <v>215</v>
      </c>
      <c r="C165" s="123" t="s">
        <v>73</v>
      </c>
      <c r="D165" s="123" t="s">
        <v>459</v>
      </c>
      <c r="E165" s="71">
        <v>7</v>
      </c>
      <c r="F165" s="71">
        <v>0</v>
      </c>
      <c r="G165" s="71">
        <v>0</v>
      </c>
      <c r="H165" s="71">
        <v>0</v>
      </c>
      <c r="I165" s="71">
        <v>0</v>
      </c>
      <c r="J165" s="71">
        <v>4</v>
      </c>
      <c r="K165" s="71">
        <v>0</v>
      </c>
      <c r="L165" s="71">
        <v>5.714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4">
        <v>6</v>
      </c>
      <c r="S165" s="119">
        <f t="shared" si="4"/>
        <v>22.714</v>
      </c>
      <c r="T165" s="31"/>
      <c r="U165" s="31"/>
      <c r="V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</row>
    <row r="166" spans="1:58" ht="12">
      <c r="A166" s="73">
        <v>7</v>
      </c>
      <c r="B166" s="123" t="s">
        <v>174</v>
      </c>
      <c r="C166" s="123" t="s">
        <v>202</v>
      </c>
      <c r="D166" s="123" t="s">
        <v>240</v>
      </c>
      <c r="E166" s="71">
        <v>0</v>
      </c>
      <c r="F166" s="71">
        <v>0</v>
      </c>
      <c r="G166" s="71">
        <v>0</v>
      </c>
      <c r="H166" s="71">
        <v>4.615</v>
      </c>
      <c r="I166" s="71">
        <v>0</v>
      </c>
      <c r="J166" s="71">
        <v>0</v>
      </c>
      <c r="K166" s="71">
        <v>0</v>
      </c>
      <c r="L166" s="71">
        <v>0</v>
      </c>
      <c r="M166" s="71">
        <v>7.273</v>
      </c>
      <c r="N166" s="71">
        <v>0</v>
      </c>
      <c r="O166" s="71">
        <v>0</v>
      </c>
      <c r="P166" s="71">
        <v>4.285</v>
      </c>
      <c r="Q166" s="71">
        <v>5.556</v>
      </c>
      <c r="R166" s="74">
        <v>0</v>
      </c>
      <c r="S166" s="119">
        <f t="shared" si="4"/>
        <v>21.729000000000003</v>
      </c>
      <c r="T166" s="31"/>
      <c r="V166" s="35"/>
      <c r="W166" s="96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</row>
    <row r="167" spans="1:24" s="35" customFormat="1" ht="12">
      <c r="A167" s="73">
        <v>8</v>
      </c>
      <c r="B167" s="123" t="s">
        <v>465</v>
      </c>
      <c r="C167" s="123" t="s">
        <v>75</v>
      </c>
      <c r="D167" s="123" t="s">
        <v>459</v>
      </c>
      <c r="E167" s="71">
        <v>4</v>
      </c>
      <c r="F167" s="71">
        <v>0</v>
      </c>
      <c r="G167" s="71">
        <v>0</v>
      </c>
      <c r="H167" s="71">
        <v>0</v>
      </c>
      <c r="I167" s="71">
        <v>0</v>
      </c>
      <c r="J167" s="71">
        <v>8</v>
      </c>
      <c r="K167" s="71">
        <v>0</v>
      </c>
      <c r="L167" s="71">
        <v>0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4">
        <v>4</v>
      </c>
      <c r="S167" s="119">
        <f t="shared" si="4"/>
        <v>16</v>
      </c>
      <c r="T167" s="31"/>
      <c r="U167" s="27"/>
      <c r="W167" s="31"/>
      <c r="X167" s="27"/>
    </row>
    <row r="168" spans="1:24" s="35" customFormat="1" ht="12">
      <c r="A168" s="73">
        <v>9</v>
      </c>
      <c r="B168" s="123" t="s">
        <v>239</v>
      </c>
      <c r="C168" s="123" t="s">
        <v>315</v>
      </c>
      <c r="D168" s="123" t="s">
        <v>460</v>
      </c>
      <c r="E168" s="71">
        <v>5</v>
      </c>
      <c r="F168" s="71">
        <v>0</v>
      </c>
      <c r="G168" s="71">
        <v>8</v>
      </c>
      <c r="H168" s="71">
        <v>0</v>
      </c>
      <c r="I168" s="71">
        <v>0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4">
        <v>0</v>
      </c>
      <c r="S168" s="119">
        <f t="shared" si="4"/>
        <v>13</v>
      </c>
      <c r="T168" s="31"/>
      <c r="U168" s="27"/>
      <c r="W168" s="31"/>
      <c r="X168" s="27"/>
    </row>
    <row r="169" spans="1:23" ht="12">
      <c r="A169" s="73">
        <v>10</v>
      </c>
      <c r="B169" s="123" t="s">
        <v>473</v>
      </c>
      <c r="C169" s="123" t="s">
        <v>8</v>
      </c>
      <c r="D169" s="123" t="s">
        <v>474</v>
      </c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71">
        <v>2</v>
      </c>
      <c r="K169" s="71">
        <v>0</v>
      </c>
      <c r="L169" s="71">
        <v>0</v>
      </c>
      <c r="M169" s="71">
        <v>0.909</v>
      </c>
      <c r="N169" s="71">
        <v>4.286</v>
      </c>
      <c r="O169" s="71">
        <v>0</v>
      </c>
      <c r="P169" s="71">
        <v>0</v>
      </c>
      <c r="Q169" s="71">
        <v>4.444</v>
      </c>
      <c r="R169" s="74">
        <v>0</v>
      </c>
      <c r="S169" s="119">
        <f t="shared" si="4"/>
        <v>11.639</v>
      </c>
      <c r="T169" s="31"/>
      <c r="V169" s="35"/>
      <c r="W169" s="31"/>
    </row>
    <row r="170" spans="1:23" ht="12">
      <c r="A170" s="73">
        <v>11</v>
      </c>
      <c r="B170" s="123" t="s">
        <v>57</v>
      </c>
      <c r="C170" s="123" t="s">
        <v>28</v>
      </c>
      <c r="D170" s="123" t="s">
        <v>181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7.142</v>
      </c>
      <c r="M170" s="71">
        <v>0</v>
      </c>
      <c r="N170" s="71">
        <v>0</v>
      </c>
      <c r="O170" s="71">
        <v>0</v>
      </c>
      <c r="P170" s="71">
        <v>2.857</v>
      </c>
      <c r="Q170" s="71">
        <v>0</v>
      </c>
      <c r="R170" s="74">
        <v>0</v>
      </c>
      <c r="S170" s="119">
        <f t="shared" si="4"/>
        <v>9.999</v>
      </c>
      <c r="T170" s="31"/>
      <c r="V170" s="35"/>
      <c r="W170" s="31"/>
    </row>
    <row r="171" spans="1:24" s="35" customFormat="1" ht="12">
      <c r="A171" s="73">
        <v>12</v>
      </c>
      <c r="B171" s="123" t="s">
        <v>258</v>
      </c>
      <c r="C171" s="123" t="s">
        <v>72</v>
      </c>
      <c r="D171" s="123" t="s">
        <v>459</v>
      </c>
      <c r="E171" s="71">
        <v>8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74">
        <v>0</v>
      </c>
      <c r="S171" s="119">
        <f t="shared" si="4"/>
        <v>8</v>
      </c>
      <c r="T171" s="31"/>
      <c r="U171" s="27"/>
      <c r="W171" s="31"/>
      <c r="X171" s="27"/>
    </row>
    <row r="172" spans="1:23" ht="12">
      <c r="A172" s="73">
        <v>13</v>
      </c>
      <c r="B172" s="123" t="s">
        <v>46</v>
      </c>
      <c r="C172" s="123" t="s">
        <v>47</v>
      </c>
      <c r="D172" s="123" t="s">
        <v>240</v>
      </c>
      <c r="E172" s="71">
        <v>0</v>
      </c>
      <c r="F172" s="71">
        <v>0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1">
        <v>0</v>
      </c>
      <c r="M172" s="71">
        <v>1.818</v>
      </c>
      <c r="N172" s="71">
        <v>0</v>
      </c>
      <c r="O172" s="71">
        <v>3.333</v>
      </c>
      <c r="P172" s="71">
        <v>0</v>
      </c>
      <c r="Q172" s="71">
        <v>2.222</v>
      </c>
      <c r="R172" s="74">
        <v>0</v>
      </c>
      <c r="S172" s="119">
        <f t="shared" si="4"/>
        <v>7.372999999999999</v>
      </c>
      <c r="T172" s="31"/>
      <c r="V172" s="35"/>
      <c r="W172" s="31"/>
    </row>
    <row r="173" spans="1:24" s="35" customFormat="1" ht="12">
      <c r="A173" s="73">
        <v>14</v>
      </c>
      <c r="B173" s="123" t="s">
        <v>149</v>
      </c>
      <c r="C173" s="123" t="s">
        <v>150</v>
      </c>
      <c r="D173" s="123" t="s">
        <v>459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</v>
      </c>
      <c r="P173" s="71">
        <v>0</v>
      </c>
      <c r="Q173" s="71">
        <v>0</v>
      </c>
      <c r="R173" s="74">
        <v>7</v>
      </c>
      <c r="S173" s="119">
        <f t="shared" si="4"/>
        <v>7</v>
      </c>
      <c r="T173" s="31"/>
      <c r="U173" s="27"/>
      <c r="W173" s="31"/>
      <c r="X173" s="27"/>
    </row>
    <row r="174" spans="1:23" ht="12">
      <c r="A174" s="73">
        <v>15</v>
      </c>
      <c r="B174" s="123" t="s">
        <v>151</v>
      </c>
      <c r="C174" s="123" t="s">
        <v>152</v>
      </c>
      <c r="D174" s="123" t="s">
        <v>459</v>
      </c>
      <c r="E174" s="71">
        <v>0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4">
        <v>5</v>
      </c>
      <c r="S174" s="119">
        <f t="shared" si="4"/>
        <v>5</v>
      </c>
      <c r="T174" s="31"/>
      <c r="V174" s="35"/>
      <c r="W174" s="96"/>
    </row>
    <row r="175" spans="1:58" ht="12">
      <c r="A175" s="73">
        <v>16</v>
      </c>
      <c r="B175" s="123" t="s">
        <v>217</v>
      </c>
      <c r="C175" s="123" t="s">
        <v>77</v>
      </c>
      <c r="D175" s="123" t="s">
        <v>391</v>
      </c>
      <c r="E175" s="71">
        <v>1</v>
      </c>
      <c r="F175" s="71">
        <v>0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1">
        <v>0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4">
        <v>3</v>
      </c>
      <c r="S175" s="119">
        <f t="shared" si="4"/>
        <v>4</v>
      </c>
      <c r="T175" s="31"/>
      <c r="V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</row>
    <row r="176" spans="1:58" ht="12">
      <c r="A176" s="73">
        <v>17</v>
      </c>
      <c r="B176" s="123" t="s">
        <v>203</v>
      </c>
      <c r="C176" s="123" t="s">
        <v>204</v>
      </c>
      <c r="D176" s="123" t="s">
        <v>390</v>
      </c>
      <c r="E176" s="71">
        <v>0</v>
      </c>
      <c r="F176" s="71">
        <v>0</v>
      </c>
      <c r="G176" s="71">
        <v>0</v>
      </c>
      <c r="H176" s="71">
        <v>3.846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4">
        <v>0</v>
      </c>
      <c r="S176" s="119">
        <f t="shared" si="4"/>
        <v>3.846</v>
      </c>
      <c r="T176" s="31"/>
      <c r="V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</row>
    <row r="177" spans="1:58" ht="12">
      <c r="A177" s="73">
        <v>18</v>
      </c>
      <c r="B177" s="123" t="s">
        <v>218</v>
      </c>
      <c r="C177" s="123" t="s">
        <v>76</v>
      </c>
      <c r="D177" s="123" t="s">
        <v>392</v>
      </c>
      <c r="E177" s="71">
        <v>3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4">
        <v>0</v>
      </c>
      <c r="S177" s="119">
        <f t="shared" si="4"/>
        <v>3</v>
      </c>
      <c r="T177" s="31"/>
      <c r="V177" s="35"/>
      <c r="W177" s="96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</row>
    <row r="178" spans="1:23" ht="12">
      <c r="A178" s="73">
        <v>19</v>
      </c>
      <c r="B178" s="123" t="s">
        <v>262</v>
      </c>
      <c r="C178" s="123" t="s">
        <v>44</v>
      </c>
      <c r="D178" s="123" t="s">
        <v>3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1.429</v>
      </c>
      <c r="O178" s="71">
        <v>0</v>
      </c>
      <c r="P178" s="71">
        <v>0</v>
      </c>
      <c r="Q178" s="71">
        <v>0</v>
      </c>
      <c r="R178" s="74">
        <v>0</v>
      </c>
      <c r="S178" s="119">
        <f t="shared" si="4"/>
        <v>1.429</v>
      </c>
      <c r="T178" s="31"/>
      <c r="V178" s="31"/>
      <c r="W178" s="31"/>
    </row>
    <row r="179" spans="1:23" ht="12.75" thickBot="1">
      <c r="A179" s="43">
        <v>20</v>
      </c>
      <c r="B179" s="124" t="s">
        <v>133</v>
      </c>
      <c r="C179" s="124" t="s">
        <v>384</v>
      </c>
      <c r="D179" s="124" t="s">
        <v>134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1.428</v>
      </c>
      <c r="Q179" s="44">
        <v>0</v>
      </c>
      <c r="R179" s="45">
        <v>0</v>
      </c>
      <c r="S179" s="120">
        <f t="shared" si="4"/>
        <v>1.428</v>
      </c>
      <c r="T179" s="31"/>
      <c r="V179" s="91"/>
      <c r="W179" s="31"/>
    </row>
    <row r="180" spans="1:23" s="25" customFormat="1" ht="1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31"/>
      <c r="U180" s="27"/>
      <c r="V180" s="31"/>
      <c r="W180" s="31"/>
    </row>
    <row r="181" spans="2:24" s="91" customFormat="1" ht="12">
      <c r="B181" s="117"/>
      <c r="C181" s="86"/>
      <c r="D181" s="86"/>
      <c r="E181" s="118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31"/>
      <c r="V181" s="31"/>
      <c r="W181" s="31"/>
      <c r="X181" s="25"/>
    </row>
    <row r="182" spans="1:23" s="25" customFormat="1" ht="12">
      <c r="A182" s="27"/>
      <c r="B182" s="38"/>
      <c r="C182" s="27"/>
      <c r="D182" s="27"/>
      <c r="E182" s="39" t="s">
        <v>219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31"/>
      <c r="V182" s="31"/>
      <c r="W182" s="31"/>
    </row>
    <row r="183" spans="1:24" s="91" customFormat="1" ht="12.75" thickBo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31"/>
      <c r="V183" s="31"/>
      <c r="W183" s="31"/>
      <c r="X183" s="25"/>
    </row>
    <row r="184" spans="1:23" s="25" customFormat="1" ht="12.75" thickBot="1">
      <c r="A184" s="53" t="s">
        <v>457</v>
      </c>
      <c r="B184" s="54" t="s">
        <v>445</v>
      </c>
      <c r="C184" s="54" t="s">
        <v>446</v>
      </c>
      <c r="D184" s="54" t="s">
        <v>450</v>
      </c>
      <c r="E184" s="65" t="s">
        <v>447</v>
      </c>
      <c r="F184" s="41" t="s">
        <v>412</v>
      </c>
      <c r="G184" s="41" t="s">
        <v>420</v>
      </c>
      <c r="H184" s="41" t="s">
        <v>374</v>
      </c>
      <c r="I184" s="41" t="s">
        <v>378</v>
      </c>
      <c r="J184" s="41" t="s">
        <v>383</v>
      </c>
      <c r="K184" s="41" t="s">
        <v>16</v>
      </c>
      <c r="L184" s="41" t="s">
        <v>17</v>
      </c>
      <c r="M184" s="41" t="s">
        <v>18</v>
      </c>
      <c r="N184" s="41" t="s">
        <v>19</v>
      </c>
      <c r="O184" s="41" t="s">
        <v>20</v>
      </c>
      <c r="P184" s="78" t="s">
        <v>21</v>
      </c>
      <c r="Q184" s="42" t="s">
        <v>389</v>
      </c>
      <c r="R184" s="42" t="s">
        <v>148</v>
      </c>
      <c r="S184" s="84" t="s">
        <v>448</v>
      </c>
      <c r="T184" s="82"/>
      <c r="U184" s="31"/>
      <c r="V184" s="31"/>
      <c r="W184" s="31"/>
    </row>
    <row r="185" spans="1:23" s="25" customFormat="1" ht="12">
      <c r="A185" s="51">
        <v>1</v>
      </c>
      <c r="B185" s="66" t="s">
        <v>212</v>
      </c>
      <c r="C185" s="66" t="s">
        <v>82</v>
      </c>
      <c r="D185" s="66" t="s">
        <v>460</v>
      </c>
      <c r="E185" s="23">
        <v>7.143</v>
      </c>
      <c r="F185" s="23">
        <v>7.5</v>
      </c>
      <c r="G185" s="23">
        <v>7.5</v>
      </c>
      <c r="H185" s="23">
        <v>8.75</v>
      </c>
      <c r="I185" s="23">
        <v>8</v>
      </c>
      <c r="J185" s="23">
        <v>0</v>
      </c>
      <c r="K185" s="23">
        <v>20.769</v>
      </c>
      <c r="L185" s="23">
        <v>0</v>
      </c>
      <c r="M185" s="23">
        <v>0</v>
      </c>
      <c r="N185" s="23">
        <v>3.333</v>
      </c>
      <c r="O185" s="23">
        <v>0</v>
      </c>
      <c r="P185" s="23">
        <v>15</v>
      </c>
      <c r="Q185" s="23">
        <v>8</v>
      </c>
      <c r="R185" s="23">
        <v>0</v>
      </c>
      <c r="S185" s="52">
        <f aca="true" t="shared" si="5" ref="S185:S191">SUM(D185:R185)</f>
        <v>85.995</v>
      </c>
      <c r="T185" s="83"/>
      <c r="U185" s="31"/>
      <c r="V185" s="31"/>
      <c r="W185" s="31"/>
    </row>
    <row r="186" spans="1:21" s="96" customFormat="1" ht="12">
      <c r="A186" s="46">
        <v>2</v>
      </c>
      <c r="B186" s="68" t="s">
        <v>357</v>
      </c>
      <c r="C186" s="68" t="s">
        <v>81</v>
      </c>
      <c r="D186" s="68" t="s">
        <v>54</v>
      </c>
      <c r="E186" s="24">
        <v>8.571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27.692</v>
      </c>
      <c r="L186" s="24">
        <v>0</v>
      </c>
      <c r="M186" s="24">
        <v>0</v>
      </c>
      <c r="N186" s="24">
        <v>0</v>
      </c>
      <c r="O186" s="24">
        <v>0</v>
      </c>
      <c r="P186" s="24">
        <v>17.5</v>
      </c>
      <c r="Q186" s="24">
        <v>0</v>
      </c>
      <c r="R186" s="24">
        <v>2.5</v>
      </c>
      <c r="S186" s="47">
        <f t="shared" si="5"/>
        <v>56.263</v>
      </c>
      <c r="T186" s="83"/>
      <c r="U186" s="31"/>
    </row>
    <row r="187" spans="1:58" s="96" customFormat="1" ht="12">
      <c r="A187" s="46">
        <v>3</v>
      </c>
      <c r="B187" s="68" t="s">
        <v>212</v>
      </c>
      <c r="C187" s="68" t="s">
        <v>86</v>
      </c>
      <c r="D187" s="68" t="s">
        <v>460</v>
      </c>
      <c r="E187" s="24">
        <v>2.857</v>
      </c>
      <c r="F187" s="24">
        <v>5</v>
      </c>
      <c r="G187" s="24">
        <v>5</v>
      </c>
      <c r="H187" s="24">
        <v>6.25</v>
      </c>
      <c r="I187" s="24">
        <v>4</v>
      </c>
      <c r="J187" s="24">
        <v>0</v>
      </c>
      <c r="K187" s="24">
        <v>0</v>
      </c>
      <c r="L187" s="24">
        <v>0</v>
      </c>
      <c r="M187" s="24">
        <v>0</v>
      </c>
      <c r="N187" s="24">
        <v>1.667</v>
      </c>
      <c r="O187" s="24">
        <v>0</v>
      </c>
      <c r="P187" s="24">
        <v>10</v>
      </c>
      <c r="Q187" s="24">
        <v>4</v>
      </c>
      <c r="R187" s="24">
        <v>0</v>
      </c>
      <c r="S187" s="47">
        <f t="shared" si="5"/>
        <v>38.774</v>
      </c>
      <c r="T187" s="83"/>
      <c r="U187" s="31"/>
      <c r="V187" s="31"/>
      <c r="W187" s="31"/>
      <c r="X187" s="25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</row>
    <row r="188" spans="1:58" s="96" customFormat="1" ht="12">
      <c r="A188" s="46">
        <v>4</v>
      </c>
      <c r="B188" s="68" t="s">
        <v>83</v>
      </c>
      <c r="C188" s="68" t="s">
        <v>84</v>
      </c>
      <c r="D188" s="68" t="s">
        <v>185</v>
      </c>
      <c r="E188" s="24">
        <v>5.714</v>
      </c>
      <c r="F188" s="24">
        <v>0</v>
      </c>
      <c r="G188" s="24">
        <v>0</v>
      </c>
      <c r="H188" s="24">
        <v>7.5</v>
      </c>
      <c r="I188" s="24">
        <v>0</v>
      </c>
      <c r="J188" s="24">
        <v>2.5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12.5</v>
      </c>
      <c r="Q188" s="24">
        <v>0</v>
      </c>
      <c r="R188" s="24">
        <v>0</v>
      </c>
      <c r="S188" s="47">
        <f t="shared" si="5"/>
        <v>28.214</v>
      </c>
      <c r="T188" s="83"/>
      <c r="U188" s="29"/>
      <c r="V188" s="25"/>
      <c r="W188" s="25"/>
      <c r="X188" s="25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</row>
    <row r="189" spans="1:58" s="96" customFormat="1" ht="12">
      <c r="A189" s="46">
        <v>5</v>
      </c>
      <c r="B189" s="68" t="s">
        <v>247</v>
      </c>
      <c r="C189" s="68" t="s">
        <v>161</v>
      </c>
      <c r="D189" s="68" t="s">
        <v>240</v>
      </c>
      <c r="E189" s="24">
        <v>0</v>
      </c>
      <c r="F189" s="24">
        <v>0</v>
      </c>
      <c r="G189" s="24">
        <v>2.5</v>
      </c>
      <c r="H189" s="24">
        <v>2.5</v>
      </c>
      <c r="I189" s="24">
        <v>0</v>
      </c>
      <c r="J189" s="24">
        <v>0</v>
      </c>
      <c r="K189" s="24">
        <v>0</v>
      </c>
      <c r="L189" s="24">
        <v>0</v>
      </c>
      <c r="M189" s="24">
        <v>1.667</v>
      </c>
      <c r="N189" s="24">
        <v>0</v>
      </c>
      <c r="O189" s="24">
        <v>2.5</v>
      </c>
      <c r="P189" s="24">
        <v>2.5</v>
      </c>
      <c r="Q189" s="24">
        <v>2</v>
      </c>
      <c r="R189" s="24">
        <v>0</v>
      </c>
      <c r="S189" s="47">
        <f t="shared" si="5"/>
        <v>13.667</v>
      </c>
      <c r="T189" s="83"/>
      <c r="U189" s="29"/>
      <c r="V189" s="25"/>
      <c r="W189" s="25"/>
      <c r="X189" s="25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</row>
    <row r="190" spans="1:58" s="96" customFormat="1" ht="12">
      <c r="A190" s="46">
        <v>6</v>
      </c>
      <c r="B190" s="68" t="s">
        <v>182</v>
      </c>
      <c r="C190" s="68" t="s">
        <v>438</v>
      </c>
      <c r="D190" s="68" t="s">
        <v>480</v>
      </c>
      <c r="E190" s="24">
        <v>0</v>
      </c>
      <c r="F190" s="24">
        <v>0</v>
      </c>
      <c r="G190" s="24">
        <v>0</v>
      </c>
      <c r="H190" s="24">
        <v>0</v>
      </c>
      <c r="I190" s="24">
        <v>6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47">
        <f t="shared" si="5"/>
        <v>6</v>
      </c>
      <c r="T190" s="83"/>
      <c r="U190" s="86"/>
      <c r="V190" s="34"/>
      <c r="X190" s="25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</row>
    <row r="191" spans="1:24" s="91" customFormat="1" ht="12.75" thickBot="1">
      <c r="A191" s="48">
        <v>7</v>
      </c>
      <c r="B191" s="70" t="s">
        <v>136</v>
      </c>
      <c r="C191" s="70" t="s">
        <v>137</v>
      </c>
      <c r="D191" s="70" t="s">
        <v>181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6</v>
      </c>
      <c r="R191" s="49">
        <v>0</v>
      </c>
      <c r="S191" s="50">
        <f t="shared" si="5"/>
        <v>6</v>
      </c>
      <c r="T191" s="83"/>
      <c r="U191" s="86"/>
      <c r="V191" s="31"/>
      <c r="W191" s="31"/>
      <c r="X191" s="25"/>
    </row>
    <row r="192" spans="1:24" s="91" customFormat="1" ht="1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31"/>
      <c r="U192" s="81"/>
      <c r="V192" s="31"/>
      <c r="W192" s="31"/>
      <c r="X192" s="25"/>
    </row>
    <row r="193" spans="2:24" s="35" customFormat="1" ht="12">
      <c r="B193" s="55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1"/>
      <c r="W193" s="31"/>
      <c r="X193" s="27"/>
    </row>
    <row r="194" spans="1:24" s="35" customFormat="1" ht="12">
      <c r="A194" s="91"/>
      <c r="B194" s="91"/>
      <c r="C194" s="91"/>
      <c r="D194" s="91"/>
      <c r="E194" s="9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0"/>
      <c r="V194" s="31"/>
      <c r="W194" s="31"/>
      <c r="X194" s="25"/>
    </row>
    <row r="195" spans="2:24" ht="12">
      <c r="B195" s="37"/>
      <c r="E195" s="39" t="s">
        <v>222</v>
      </c>
      <c r="V195" s="31"/>
      <c r="W195" s="31"/>
      <c r="X195" s="25"/>
    </row>
    <row r="196" spans="1:24" s="35" customFormat="1" ht="12.75" thickBot="1">
      <c r="A196" s="27"/>
      <c r="B196" s="3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81"/>
      <c r="V196" s="31"/>
      <c r="W196" s="31"/>
      <c r="X196" s="25"/>
    </row>
    <row r="197" spans="1:24" s="35" customFormat="1" ht="12.75" thickBot="1">
      <c r="A197" s="53" t="s">
        <v>457</v>
      </c>
      <c r="B197" s="54" t="s">
        <v>445</v>
      </c>
      <c r="C197" s="54" t="s">
        <v>446</v>
      </c>
      <c r="D197" s="54" t="s">
        <v>450</v>
      </c>
      <c r="E197" s="41" t="s">
        <v>447</v>
      </c>
      <c r="F197" s="41" t="s">
        <v>412</v>
      </c>
      <c r="G197" s="41" t="s">
        <v>420</v>
      </c>
      <c r="H197" s="41" t="s">
        <v>374</v>
      </c>
      <c r="I197" s="41" t="s">
        <v>378</v>
      </c>
      <c r="J197" s="41" t="s">
        <v>383</v>
      </c>
      <c r="K197" s="41" t="s">
        <v>16</v>
      </c>
      <c r="L197" s="41" t="s">
        <v>17</v>
      </c>
      <c r="M197" s="41" t="s">
        <v>18</v>
      </c>
      <c r="N197" s="41" t="s">
        <v>19</v>
      </c>
      <c r="O197" s="41" t="s">
        <v>20</v>
      </c>
      <c r="P197" s="78" t="s">
        <v>21</v>
      </c>
      <c r="Q197" s="42" t="s">
        <v>389</v>
      </c>
      <c r="R197" s="42" t="s">
        <v>148</v>
      </c>
      <c r="S197" s="84" t="s">
        <v>448</v>
      </c>
      <c r="T197" s="82"/>
      <c r="U197" s="31"/>
      <c r="V197" s="31"/>
      <c r="W197" s="31"/>
      <c r="X197" s="27"/>
    </row>
    <row r="198" spans="1:24" s="35" customFormat="1" ht="12">
      <c r="A198" s="51">
        <v>1</v>
      </c>
      <c r="B198" s="66" t="s">
        <v>388</v>
      </c>
      <c r="C198" s="66" t="s">
        <v>80</v>
      </c>
      <c r="D198" s="66" t="s">
        <v>391</v>
      </c>
      <c r="E198" s="23">
        <v>2.5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1.667</v>
      </c>
      <c r="S198" s="52">
        <f>SUM(D198:R198)</f>
        <v>4.167</v>
      </c>
      <c r="T198" s="83"/>
      <c r="U198" s="31"/>
      <c r="V198" s="31"/>
      <c r="W198" s="31"/>
      <c r="X198" s="27"/>
    </row>
    <row r="199" spans="1:24" s="35" customFormat="1" ht="12">
      <c r="A199" s="46">
        <v>2</v>
      </c>
      <c r="B199" s="68" t="s">
        <v>300</v>
      </c>
      <c r="C199" s="68" t="s">
        <v>301</v>
      </c>
      <c r="D199" s="68" t="s">
        <v>43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2.5</v>
      </c>
      <c r="P199" s="24">
        <v>0</v>
      </c>
      <c r="Q199" s="24">
        <v>0</v>
      </c>
      <c r="R199" s="24">
        <v>0</v>
      </c>
      <c r="S199" s="47">
        <f>SUM(D199:R199)</f>
        <v>2.5</v>
      </c>
      <c r="T199" s="83"/>
      <c r="U199" s="31"/>
      <c r="V199" s="31"/>
      <c r="W199" s="31"/>
      <c r="X199" s="27"/>
    </row>
    <row r="200" spans="1:23" ht="12">
      <c r="A200" s="46">
        <v>3</v>
      </c>
      <c r="B200" s="123" t="s">
        <v>174</v>
      </c>
      <c r="C200" s="123" t="s">
        <v>197</v>
      </c>
      <c r="D200" s="123" t="s">
        <v>248</v>
      </c>
      <c r="E200" s="71">
        <v>0</v>
      </c>
      <c r="F200" s="71">
        <v>0</v>
      </c>
      <c r="G200" s="71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2.5</v>
      </c>
      <c r="R200" s="24">
        <v>0</v>
      </c>
      <c r="S200" s="47">
        <f>SUM(D200:R200)</f>
        <v>2.5</v>
      </c>
      <c r="T200" s="83"/>
      <c r="U200" s="31"/>
      <c r="V200" s="31"/>
      <c r="W200" s="31"/>
    </row>
    <row r="201" spans="1:24" s="35" customFormat="1" ht="12.75" thickBot="1">
      <c r="A201" s="48">
        <v>4</v>
      </c>
      <c r="B201" s="124" t="s">
        <v>466</v>
      </c>
      <c r="C201" s="124" t="s">
        <v>27</v>
      </c>
      <c r="D201" s="124" t="s">
        <v>175</v>
      </c>
      <c r="E201" s="44">
        <v>0</v>
      </c>
      <c r="F201" s="44">
        <v>0</v>
      </c>
      <c r="G201" s="44">
        <v>0</v>
      </c>
      <c r="H201" s="49">
        <v>0</v>
      </c>
      <c r="I201" s="49">
        <v>0</v>
      </c>
      <c r="J201" s="49">
        <v>1.667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50">
        <f>SUM(D201:R201)</f>
        <v>1.667</v>
      </c>
      <c r="T201" s="83"/>
      <c r="U201" s="31"/>
      <c r="V201" s="31"/>
      <c r="W201" s="31"/>
      <c r="X201" s="27"/>
    </row>
    <row r="202" spans="1:24" s="35" customFormat="1" ht="1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31"/>
      <c r="U202" s="31"/>
      <c r="V202" s="31"/>
      <c r="W202" s="31"/>
      <c r="X202" s="27"/>
    </row>
    <row r="203" spans="21:23" ht="12">
      <c r="U203" s="31"/>
      <c r="V203" s="31"/>
      <c r="W203" s="31"/>
    </row>
    <row r="204" spans="1:23" ht="12">
      <c r="A204" s="35"/>
      <c r="B204" s="55"/>
      <c r="U204" s="31"/>
      <c r="V204" s="31"/>
      <c r="W204" s="31"/>
    </row>
    <row r="205" spans="2:24" s="35" customFormat="1" ht="12">
      <c r="B205" s="58"/>
      <c r="C205" s="27"/>
      <c r="D205" s="27"/>
      <c r="E205" s="39" t="s">
        <v>223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31"/>
      <c r="V205" s="31"/>
      <c r="W205" s="31"/>
      <c r="X205" s="27"/>
    </row>
    <row r="206" spans="1:24" s="35" customFormat="1" ht="12.75" thickBo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31"/>
      <c r="V206" s="31"/>
      <c r="W206" s="31"/>
      <c r="X206" s="27"/>
    </row>
    <row r="207" spans="1:24" s="35" customFormat="1" ht="12.75" thickBot="1">
      <c r="A207" s="53" t="s">
        <v>457</v>
      </c>
      <c r="B207" s="54" t="s">
        <v>445</v>
      </c>
      <c r="C207" s="54" t="s">
        <v>446</v>
      </c>
      <c r="D207" s="54" t="s">
        <v>450</v>
      </c>
      <c r="E207" s="65" t="s">
        <v>447</v>
      </c>
      <c r="F207" s="41" t="s">
        <v>412</v>
      </c>
      <c r="G207" s="41" t="s">
        <v>420</v>
      </c>
      <c r="H207" s="41" t="s">
        <v>374</v>
      </c>
      <c r="I207" s="41" t="s">
        <v>378</v>
      </c>
      <c r="J207" s="41" t="s">
        <v>383</v>
      </c>
      <c r="K207" s="41" t="s">
        <v>16</v>
      </c>
      <c r="L207" s="41" t="s">
        <v>17</v>
      </c>
      <c r="M207" s="41" t="s">
        <v>18</v>
      </c>
      <c r="N207" s="41" t="s">
        <v>19</v>
      </c>
      <c r="O207" s="41" t="s">
        <v>20</v>
      </c>
      <c r="P207" s="78" t="s">
        <v>21</v>
      </c>
      <c r="Q207" s="42" t="s">
        <v>389</v>
      </c>
      <c r="R207" s="42" t="s">
        <v>148</v>
      </c>
      <c r="S207" s="121" t="s">
        <v>448</v>
      </c>
      <c r="T207" s="82"/>
      <c r="U207" s="31"/>
      <c r="V207" s="31"/>
      <c r="W207" s="31"/>
      <c r="X207" s="27"/>
    </row>
    <row r="208" spans="1:23" ht="12">
      <c r="A208" s="51">
        <v>1</v>
      </c>
      <c r="B208" s="66" t="s">
        <v>463</v>
      </c>
      <c r="C208" s="66" t="s">
        <v>419</v>
      </c>
      <c r="D208" s="66" t="s">
        <v>460</v>
      </c>
      <c r="E208" s="23">
        <v>0</v>
      </c>
      <c r="F208" s="23">
        <v>3.333</v>
      </c>
      <c r="G208" s="23">
        <v>0</v>
      </c>
      <c r="H208" s="23">
        <v>0</v>
      </c>
      <c r="I208" s="23">
        <v>0</v>
      </c>
      <c r="J208" s="23">
        <v>0</v>
      </c>
      <c r="K208" s="23">
        <v>20</v>
      </c>
      <c r="L208" s="23">
        <v>0</v>
      </c>
      <c r="M208" s="23">
        <v>0</v>
      </c>
      <c r="N208" s="23">
        <v>0</v>
      </c>
      <c r="O208" s="23">
        <v>0</v>
      </c>
      <c r="P208" s="23">
        <v>18.666</v>
      </c>
      <c r="Q208" s="23">
        <v>7.5</v>
      </c>
      <c r="R208" s="52">
        <v>0</v>
      </c>
      <c r="S208" s="106">
        <f aca="true" t="shared" si="6" ref="S208:S220">SUM(D208:R208)</f>
        <v>49.498999999999995</v>
      </c>
      <c r="T208" s="83"/>
      <c r="U208" s="31"/>
      <c r="V208" s="31"/>
      <c r="W208" s="31"/>
    </row>
    <row r="209" spans="1:24" s="35" customFormat="1" ht="12">
      <c r="A209" s="73">
        <v>3</v>
      </c>
      <c r="B209" s="123" t="s">
        <v>249</v>
      </c>
      <c r="C209" s="123" t="s">
        <v>81</v>
      </c>
      <c r="D209" s="123" t="s">
        <v>248</v>
      </c>
      <c r="E209" s="71">
        <v>0</v>
      </c>
      <c r="F209" s="71">
        <v>0</v>
      </c>
      <c r="G209" s="71">
        <v>0</v>
      </c>
      <c r="H209" s="71">
        <v>5.556</v>
      </c>
      <c r="I209" s="71">
        <v>7.143</v>
      </c>
      <c r="J209" s="71">
        <v>6.667</v>
      </c>
      <c r="K209" s="71">
        <v>0</v>
      </c>
      <c r="L209" s="71">
        <v>0</v>
      </c>
      <c r="M209" s="71">
        <v>0</v>
      </c>
      <c r="N209" s="71">
        <v>6</v>
      </c>
      <c r="O209" s="71">
        <v>0</v>
      </c>
      <c r="P209" s="71">
        <v>10.666</v>
      </c>
      <c r="Q209" s="71">
        <v>8.75</v>
      </c>
      <c r="R209" s="74">
        <v>0</v>
      </c>
      <c r="S209" s="106">
        <f t="shared" si="6"/>
        <v>44.782</v>
      </c>
      <c r="T209" s="83"/>
      <c r="U209" s="31"/>
      <c r="V209" s="31"/>
      <c r="W209" s="31"/>
      <c r="X209" s="27"/>
    </row>
    <row r="210" spans="1:24" s="35" customFormat="1" ht="12">
      <c r="A210" s="73">
        <v>2</v>
      </c>
      <c r="B210" s="123" t="s">
        <v>216</v>
      </c>
      <c r="C210" s="123" t="s">
        <v>311</v>
      </c>
      <c r="D210" s="123" t="s">
        <v>460</v>
      </c>
      <c r="E210" s="71">
        <v>8</v>
      </c>
      <c r="F210" s="71">
        <v>0</v>
      </c>
      <c r="G210" s="71">
        <v>0</v>
      </c>
      <c r="H210" s="71">
        <v>8.889</v>
      </c>
      <c r="I210" s="71">
        <v>0</v>
      </c>
      <c r="J210" s="71">
        <v>0</v>
      </c>
      <c r="K210" s="71">
        <v>0</v>
      </c>
      <c r="L210" s="71">
        <v>8.571</v>
      </c>
      <c r="M210" s="71">
        <v>0</v>
      </c>
      <c r="N210" s="24">
        <v>0</v>
      </c>
      <c r="O210" s="71">
        <v>0</v>
      </c>
      <c r="P210" s="71">
        <v>13.333</v>
      </c>
      <c r="Q210" s="71">
        <v>5</v>
      </c>
      <c r="R210" s="74">
        <v>0</v>
      </c>
      <c r="S210" s="106">
        <f t="shared" si="6"/>
        <v>43.793</v>
      </c>
      <c r="T210" s="83"/>
      <c r="U210" s="31"/>
      <c r="V210" s="31"/>
      <c r="W210" s="31"/>
      <c r="X210" s="27"/>
    </row>
    <row r="211" spans="1:24" s="35" customFormat="1" ht="12">
      <c r="A211" s="73">
        <v>5</v>
      </c>
      <c r="B211" s="123" t="s">
        <v>225</v>
      </c>
      <c r="C211" s="123" t="s">
        <v>100</v>
      </c>
      <c r="D211" s="123" t="s">
        <v>459</v>
      </c>
      <c r="E211" s="71">
        <v>6</v>
      </c>
      <c r="F211" s="71">
        <v>0</v>
      </c>
      <c r="G211" s="71">
        <v>0</v>
      </c>
      <c r="H211" s="71">
        <v>6.667</v>
      </c>
      <c r="I211" s="71">
        <v>0</v>
      </c>
      <c r="J211" s="71">
        <v>5</v>
      </c>
      <c r="K211" s="71">
        <v>0</v>
      </c>
      <c r="L211" s="71">
        <v>5.714</v>
      </c>
      <c r="M211" s="71">
        <v>0</v>
      </c>
      <c r="N211" s="71">
        <v>0</v>
      </c>
      <c r="O211" s="71">
        <v>0</v>
      </c>
      <c r="P211" s="71">
        <v>9.333</v>
      </c>
      <c r="Q211" s="71">
        <v>0</v>
      </c>
      <c r="R211" s="74">
        <v>6.666</v>
      </c>
      <c r="S211" s="106">
        <f t="shared" si="6"/>
        <v>39.379999999999995</v>
      </c>
      <c r="T211" s="83"/>
      <c r="U211" s="31"/>
      <c r="V211" s="31"/>
      <c r="W211" s="31"/>
      <c r="X211" s="27"/>
    </row>
    <row r="212" spans="1:24" s="35" customFormat="1" ht="12">
      <c r="A212" s="73">
        <v>4</v>
      </c>
      <c r="B212" s="123" t="s">
        <v>241</v>
      </c>
      <c r="C212" s="123" t="s">
        <v>313</v>
      </c>
      <c r="D212" s="123" t="s">
        <v>390</v>
      </c>
      <c r="E212" s="71">
        <v>5</v>
      </c>
      <c r="F212" s="71">
        <v>0</v>
      </c>
      <c r="G212" s="71">
        <v>5.714</v>
      </c>
      <c r="H212" s="71">
        <v>4.444</v>
      </c>
      <c r="I212" s="71">
        <v>4.286</v>
      </c>
      <c r="J212" s="71">
        <v>0</v>
      </c>
      <c r="K212" s="24">
        <v>0</v>
      </c>
      <c r="L212" s="71">
        <v>0</v>
      </c>
      <c r="M212" s="71">
        <v>5</v>
      </c>
      <c r="N212" s="71">
        <v>4</v>
      </c>
      <c r="O212" s="71">
        <v>0</v>
      </c>
      <c r="P212" s="71">
        <v>6.666</v>
      </c>
      <c r="Q212" s="71">
        <v>0</v>
      </c>
      <c r="R212" s="74">
        <v>0</v>
      </c>
      <c r="S212" s="106">
        <f t="shared" si="6"/>
        <v>35.11</v>
      </c>
      <c r="T212" s="83"/>
      <c r="U212" s="31"/>
      <c r="V212" s="31"/>
      <c r="W212" s="31"/>
      <c r="X212" s="27"/>
    </row>
    <row r="213" spans="1:23" ht="12">
      <c r="A213" s="73">
        <v>6</v>
      </c>
      <c r="B213" s="123" t="s">
        <v>267</v>
      </c>
      <c r="C213" s="123" t="s">
        <v>55</v>
      </c>
      <c r="D213" s="123" t="s">
        <v>181</v>
      </c>
      <c r="E213" s="71">
        <v>0</v>
      </c>
      <c r="F213" s="71">
        <v>0</v>
      </c>
      <c r="G213" s="71">
        <v>0</v>
      </c>
      <c r="H213" s="71">
        <v>0</v>
      </c>
      <c r="I213" s="71">
        <v>0</v>
      </c>
      <c r="J213" s="71">
        <v>0</v>
      </c>
      <c r="K213" s="24">
        <v>0</v>
      </c>
      <c r="L213" s="71">
        <v>7.142</v>
      </c>
      <c r="M213" s="71">
        <v>0</v>
      </c>
      <c r="N213" s="71">
        <v>0</v>
      </c>
      <c r="O213" s="71">
        <v>0</v>
      </c>
      <c r="P213" s="71">
        <v>12</v>
      </c>
      <c r="Q213" s="71">
        <v>6.25</v>
      </c>
      <c r="R213" s="74">
        <v>0</v>
      </c>
      <c r="S213" s="106">
        <f t="shared" si="6"/>
        <v>25.392</v>
      </c>
      <c r="T213" s="83"/>
      <c r="U213" s="31"/>
      <c r="V213" s="31"/>
      <c r="W213" s="31"/>
    </row>
    <row r="214" spans="1:24" s="35" customFormat="1" ht="12">
      <c r="A214" s="73">
        <v>7</v>
      </c>
      <c r="B214" s="123" t="s">
        <v>45</v>
      </c>
      <c r="C214" s="123" t="s">
        <v>48</v>
      </c>
      <c r="D214" s="123" t="s">
        <v>43</v>
      </c>
      <c r="E214" s="71">
        <v>0</v>
      </c>
      <c r="F214" s="71">
        <v>0</v>
      </c>
      <c r="G214" s="71">
        <v>0</v>
      </c>
      <c r="H214" s="71">
        <v>0</v>
      </c>
      <c r="I214" s="71">
        <v>0</v>
      </c>
      <c r="J214" s="71">
        <v>0</v>
      </c>
      <c r="K214" s="24">
        <v>0</v>
      </c>
      <c r="L214" s="71">
        <v>0</v>
      </c>
      <c r="M214" s="71">
        <v>6.667</v>
      </c>
      <c r="N214" s="24">
        <v>0</v>
      </c>
      <c r="O214" s="71">
        <v>3.333</v>
      </c>
      <c r="P214" s="71">
        <v>0</v>
      </c>
      <c r="Q214" s="71">
        <v>3.75</v>
      </c>
      <c r="R214" s="74">
        <v>0</v>
      </c>
      <c r="S214" s="106">
        <f t="shared" si="6"/>
        <v>13.75</v>
      </c>
      <c r="T214" s="83"/>
      <c r="U214" s="31"/>
      <c r="V214" s="31"/>
      <c r="W214" s="31"/>
      <c r="X214" s="27"/>
    </row>
    <row r="215" spans="1:24" s="35" customFormat="1" ht="12">
      <c r="A215" s="73">
        <v>10</v>
      </c>
      <c r="B215" s="68" t="s">
        <v>226</v>
      </c>
      <c r="C215" s="68" t="s">
        <v>101</v>
      </c>
      <c r="D215" s="68" t="s">
        <v>201</v>
      </c>
      <c r="E215" s="24">
        <v>3</v>
      </c>
      <c r="F215" s="24">
        <v>0</v>
      </c>
      <c r="G215" s="71">
        <v>0</v>
      </c>
      <c r="H215" s="71">
        <v>0</v>
      </c>
      <c r="I215" s="24">
        <v>0</v>
      </c>
      <c r="J215" s="24">
        <v>0</v>
      </c>
      <c r="K215" s="24">
        <v>0</v>
      </c>
      <c r="L215" s="24">
        <v>1.428</v>
      </c>
      <c r="M215" s="24">
        <v>0</v>
      </c>
      <c r="N215" s="24">
        <v>0</v>
      </c>
      <c r="O215" s="71">
        <v>0</v>
      </c>
      <c r="P215" s="71">
        <v>0</v>
      </c>
      <c r="Q215" s="24">
        <v>0</v>
      </c>
      <c r="R215" s="74">
        <v>5</v>
      </c>
      <c r="S215" s="106">
        <f t="shared" si="6"/>
        <v>9.428</v>
      </c>
      <c r="T215" s="83"/>
      <c r="U215" s="31"/>
      <c r="V215" s="31"/>
      <c r="W215" s="31"/>
      <c r="X215" s="27"/>
    </row>
    <row r="216" spans="1:23" s="35" customFormat="1" ht="12">
      <c r="A216" s="73">
        <v>8</v>
      </c>
      <c r="B216" s="68" t="s">
        <v>102</v>
      </c>
      <c r="C216" s="68" t="s">
        <v>103</v>
      </c>
      <c r="D216" s="68" t="s">
        <v>459</v>
      </c>
      <c r="E216" s="24">
        <v>1</v>
      </c>
      <c r="F216" s="24">
        <v>0</v>
      </c>
      <c r="G216" s="71">
        <v>0</v>
      </c>
      <c r="H216" s="71">
        <v>3.333</v>
      </c>
      <c r="I216" s="24">
        <v>0</v>
      </c>
      <c r="J216" s="24">
        <v>1.667</v>
      </c>
      <c r="K216" s="24">
        <v>0</v>
      </c>
      <c r="L216" s="24">
        <v>2.857</v>
      </c>
      <c r="M216" s="24">
        <v>0</v>
      </c>
      <c r="N216" s="24">
        <v>0</v>
      </c>
      <c r="O216" s="24">
        <v>0</v>
      </c>
      <c r="P216" s="71">
        <v>0</v>
      </c>
      <c r="Q216" s="24">
        <v>0</v>
      </c>
      <c r="R216" s="74">
        <v>0</v>
      </c>
      <c r="S216" s="106">
        <f t="shared" si="6"/>
        <v>8.857</v>
      </c>
      <c r="T216" s="83"/>
      <c r="U216" s="31"/>
      <c r="V216" s="91"/>
      <c r="W216" s="91"/>
    </row>
    <row r="217" spans="1:24" s="35" customFormat="1" ht="12">
      <c r="A217" s="73">
        <v>9</v>
      </c>
      <c r="B217" s="68" t="s">
        <v>473</v>
      </c>
      <c r="C217" s="68" t="s">
        <v>323</v>
      </c>
      <c r="D217" s="68" t="s">
        <v>474</v>
      </c>
      <c r="E217" s="24">
        <v>2</v>
      </c>
      <c r="F217" s="24">
        <v>1.667</v>
      </c>
      <c r="G217" s="71">
        <v>1.429</v>
      </c>
      <c r="H217" s="71">
        <v>2.222</v>
      </c>
      <c r="I217" s="24">
        <v>1.429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74">
        <v>0</v>
      </c>
      <c r="S217" s="106">
        <f t="shared" si="6"/>
        <v>8.747</v>
      </c>
      <c r="T217" s="83"/>
      <c r="U217" s="31"/>
      <c r="V217" s="31"/>
      <c r="W217" s="31"/>
      <c r="X217" s="27"/>
    </row>
    <row r="218" spans="1:24" s="35" customFormat="1" ht="12">
      <c r="A218" s="73">
        <v>11</v>
      </c>
      <c r="B218" s="68" t="s">
        <v>227</v>
      </c>
      <c r="C218" s="68" t="s">
        <v>81</v>
      </c>
      <c r="D218" s="68" t="s">
        <v>201</v>
      </c>
      <c r="E218" s="24">
        <v>4</v>
      </c>
      <c r="F218" s="24">
        <v>0</v>
      </c>
      <c r="G218" s="71">
        <v>0</v>
      </c>
      <c r="H218" s="71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47">
        <v>0</v>
      </c>
      <c r="S218" s="106">
        <f t="shared" si="6"/>
        <v>4</v>
      </c>
      <c r="T218" s="83"/>
      <c r="U218" s="31"/>
      <c r="V218" s="27"/>
      <c r="W218" s="27"/>
      <c r="X218" s="27"/>
    </row>
    <row r="219" spans="1:24" s="35" customFormat="1" ht="12">
      <c r="A219" s="73">
        <v>12</v>
      </c>
      <c r="B219" s="70" t="s">
        <v>218</v>
      </c>
      <c r="C219" s="70" t="s">
        <v>44</v>
      </c>
      <c r="D219" s="70" t="s">
        <v>201</v>
      </c>
      <c r="E219" s="49">
        <v>0</v>
      </c>
      <c r="F219" s="49">
        <v>0</v>
      </c>
      <c r="G219" s="44">
        <v>0</v>
      </c>
      <c r="H219" s="44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2.666</v>
      </c>
      <c r="Q219" s="49">
        <v>0</v>
      </c>
      <c r="R219" s="50">
        <v>0</v>
      </c>
      <c r="S219" s="106">
        <f t="shared" si="6"/>
        <v>2.666</v>
      </c>
      <c r="T219" s="83"/>
      <c r="U219" s="31"/>
      <c r="V219" s="27"/>
      <c r="W219" s="27"/>
      <c r="X219" s="27"/>
    </row>
    <row r="220" spans="1:29" s="30" customFormat="1" ht="12.75" thickBot="1">
      <c r="A220" s="60">
        <v>13</v>
      </c>
      <c r="B220" s="112" t="s">
        <v>32</v>
      </c>
      <c r="C220" s="112" t="s">
        <v>33</v>
      </c>
      <c r="D220" s="112" t="s">
        <v>240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2.5</v>
      </c>
      <c r="R220" s="75">
        <v>0</v>
      </c>
      <c r="S220" s="113">
        <f t="shared" si="6"/>
        <v>2.5</v>
      </c>
      <c r="T220" s="83"/>
      <c r="U220" s="31"/>
      <c r="V220" s="31"/>
      <c r="W220" s="34"/>
      <c r="X220" s="34"/>
      <c r="Y220" s="27"/>
      <c r="Z220" s="27"/>
      <c r="AA220" s="27"/>
      <c r="AB220" s="35"/>
      <c r="AC220" s="35"/>
    </row>
    <row r="221" spans="1:23" ht="1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spans="1:27" s="35" customFormat="1" ht="1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27"/>
      <c r="Z222" s="27"/>
      <c r="AA222" s="27"/>
    </row>
    <row r="223" spans="1:27" s="35" customFormat="1" ht="12">
      <c r="A223" s="27"/>
      <c r="B223" s="27"/>
      <c r="C223" s="27"/>
      <c r="D223" s="27"/>
      <c r="E223" s="39" t="s">
        <v>228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31"/>
      <c r="V223" s="31"/>
      <c r="W223" s="31"/>
      <c r="X223" s="31"/>
      <c r="Y223" s="27"/>
      <c r="Z223" s="27"/>
      <c r="AA223" s="27"/>
    </row>
    <row r="224" spans="1:24" s="35" customFormat="1" ht="12.75" thickBo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30"/>
      <c r="V224" s="31"/>
      <c r="W224" s="31"/>
      <c r="X224" s="27"/>
    </row>
    <row r="225" spans="1:24" s="35" customFormat="1" ht="12.75" thickBot="1">
      <c r="A225" s="53" t="s">
        <v>457</v>
      </c>
      <c r="B225" s="54" t="s">
        <v>445</v>
      </c>
      <c r="C225" s="54" t="s">
        <v>446</v>
      </c>
      <c r="D225" s="54" t="s">
        <v>450</v>
      </c>
      <c r="E225" s="65" t="s">
        <v>447</v>
      </c>
      <c r="F225" s="41" t="s">
        <v>412</v>
      </c>
      <c r="G225" s="41" t="s">
        <v>420</v>
      </c>
      <c r="H225" s="41" t="s">
        <v>374</v>
      </c>
      <c r="I225" s="41" t="s">
        <v>378</v>
      </c>
      <c r="J225" s="41" t="s">
        <v>383</v>
      </c>
      <c r="K225" s="41" t="s">
        <v>16</v>
      </c>
      <c r="L225" s="41" t="s">
        <v>17</v>
      </c>
      <c r="M225" s="41" t="s">
        <v>18</v>
      </c>
      <c r="N225" s="41" t="s">
        <v>19</v>
      </c>
      <c r="O225" s="41" t="s">
        <v>20</v>
      </c>
      <c r="P225" s="78" t="s">
        <v>21</v>
      </c>
      <c r="Q225" s="42" t="s">
        <v>389</v>
      </c>
      <c r="R225" s="42" t="s">
        <v>148</v>
      </c>
      <c r="S225" s="84" t="s">
        <v>448</v>
      </c>
      <c r="T225" s="82"/>
      <c r="U225" s="27"/>
      <c r="V225" s="27"/>
      <c r="W225" s="27"/>
      <c r="X225" s="27"/>
    </row>
    <row r="226" spans="1:24" s="35" customFormat="1" ht="12">
      <c r="A226" s="51">
        <v>1</v>
      </c>
      <c r="B226" s="66" t="s">
        <v>2</v>
      </c>
      <c r="C226" s="66" t="s">
        <v>413</v>
      </c>
      <c r="D226" s="66" t="s">
        <v>3</v>
      </c>
      <c r="E226" s="23">
        <v>0</v>
      </c>
      <c r="F226" s="23">
        <v>0</v>
      </c>
      <c r="G226" s="23">
        <v>0</v>
      </c>
      <c r="H226" s="23">
        <v>7.5</v>
      </c>
      <c r="I226" s="23">
        <v>0</v>
      </c>
      <c r="J226" s="23">
        <v>0</v>
      </c>
      <c r="K226" s="23">
        <v>0</v>
      </c>
      <c r="L226" s="23">
        <v>2.5</v>
      </c>
      <c r="M226" s="23">
        <v>0</v>
      </c>
      <c r="N226" s="23">
        <v>0</v>
      </c>
      <c r="O226" s="23">
        <v>0</v>
      </c>
      <c r="P226" s="23">
        <v>15</v>
      </c>
      <c r="Q226" s="23">
        <v>0</v>
      </c>
      <c r="R226" s="23">
        <v>0</v>
      </c>
      <c r="S226" s="97">
        <f>SUM(D226:R226)</f>
        <v>25</v>
      </c>
      <c r="T226" s="83"/>
      <c r="U226" s="27"/>
      <c r="V226" s="27"/>
      <c r="W226" s="27"/>
      <c r="X226" s="27"/>
    </row>
    <row r="227" spans="1:24" s="35" customFormat="1" ht="12.75" thickBot="1">
      <c r="A227" s="48">
        <v>2</v>
      </c>
      <c r="B227" s="70" t="s">
        <v>4</v>
      </c>
      <c r="C227" s="70" t="s">
        <v>5</v>
      </c>
      <c r="D227" s="70" t="s">
        <v>6</v>
      </c>
      <c r="E227" s="49">
        <v>0</v>
      </c>
      <c r="F227" s="49">
        <v>0</v>
      </c>
      <c r="G227" s="49">
        <v>0</v>
      </c>
      <c r="H227" s="49">
        <v>5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10</v>
      </c>
      <c r="Q227" s="49">
        <v>2.5</v>
      </c>
      <c r="R227" s="49">
        <v>0</v>
      </c>
      <c r="S227" s="50">
        <f>SUM(D227:R227)</f>
        <v>17.5</v>
      </c>
      <c r="T227" s="83"/>
      <c r="U227" s="34"/>
      <c r="V227" s="34"/>
      <c r="W227" s="91"/>
      <c r="X227" s="27"/>
    </row>
    <row r="228" spans="1:23" ht="1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31"/>
      <c r="U228" s="31"/>
      <c r="V228" s="31"/>
      <c r="W228" s="31"/>
    </row>
    <row r="229" spans="21:24" s="35" customFormat="1" ht="12">
      <c r="U229" s="31"/>
      <c r="V229" s="31"/>
      <c r="W229" s="31"/>
      <c r="X229" s="27"/>
    </row>
    <row r="230" spans="1:23" ht="12">
      <c r="A230" s="35"/>
      <c r="B230" s="35"/>
      <c r="U230" s="31"/>
      <c r="V230" s="31"/>
      <c r="W230" s="31"/>
    </row>
    <row r="231" spans="2:23" s="35" customFormat="1" ht="12">
      <c r="B231" s="58"/>
      <c r="C231" s="27"/>
      <c r="D231" s="27"/>
      <c r="E231" s="39" t="s">
        <v>229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31"/>
      <c r="V231" s="91"/>
      <c r="W231" s="91"/>
    </row>
    <row r="232" spans="1:24" s="35" customFormat="1" ht="12.75" thickBo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31"/>
      <c r="V232" s="31"/>
      <c r="W232" s="31"/>
      <c r="X232" s="27"/>
    </row>
    <row r="233" spans="1:24" s="35" customFormat="1" ht="12.75" thickBot="1">
      <c r="A233" s="53" t="s">
        <v>457</v>
      </c>
      <c r="B233" s="54" t="s">
        <v>445</v>
      </c>
      <c r="C233" s="54" t="s">
        <v>446</v>
      </c>
      <c r="D233" s="54" t="s">
        <v>450</v>
      </c>
      <c r="E233" s="65" t="s">
        <v>447</v>
      </c>
      <c r="F233" s="41" t="s">
        <v>412</v>
      </c>
      <c r="G233" s="41" t="s">
        <v>420</v>
      </c>
      <c r="H233" s="41" t="s">
        <v>374</v>
      </c>
      <c r="I233" s="41" t="s">
        <v>378</v>
      </c>
      <c r="J233" s="41" t="s">
        <v>383</v>
      </c>
      <c r="K233" s="41" t="s">
        <v>16</v>
      </c>
      <c r="L233" s="41" t="s">
        <v>17</v>
      </c>
      <c r="M233" s="41" t="s">
        <v>18</v>
      </c>
      <c r="N233" s="41" t="s">
        <v>19</v>
      </c>
      <c r="O233" s="41" t="s">
        <v>20</v>
      </c>
      <c r="P233" s="78" t="s">
        <v>21</v>
      </c>
      <c r="Q233" s="42" t="s">
        <v>389</v>
      </c>
      <c r="R233" s="42" t="s">
        <v>148</v>
      </c>
      <c r="S233" s="90" t="s">
        <v>448</v>
      </c>
      <c r="T233" s="89"/>
      <c r="U233" s="31"/>
      <c r="V233" s="27"/>
      <c r="W233" s="27"/>
      <c r="X233" s="27"/>
    </row>
    <row r="234" spans="1:24" s="35" customFormat="1" ht="12.75" thickBot="1">
      <c r="A234" s="114">
        <v>1</v>
      </c>
      <c r="B234" s="54" t="s">
        <v>388</v>
      </c>
      <c r="C234" s="54" t="s">
        <v>56</v>
      </c>
      <c r="D234" s="54" t="s">
        <v>54</v>
      </c>
      <c r="E234" s="115">
        <v>0</v>
      </c>
      <c r="F234" s="115">
        <v>0</v>
      </c>
      <c r="G234" s="115">
        <v>0</v>
      </c>
      <c r="H234" s="115">
        <v>0</v>
      </c>
      <c r="I234" s="115">
        <v>0</v>
      </c>
      <c r="J234" s="115">
        <v>0</v>
      </c>
      <c r="K234" s="115">
        <v>0</v>
      </c>
      <c r="L234" s="115">
        <v>2.5</v>
      </c>
      <c r="M234" s="115">
        <v>0</v>
      </c>
      <c r="N234" s="115">
        <v>0</v>
      </c>
      <c r="O234" s="115">
        <v>0</v>
      </c>
      <c r="P234" s="115">
        <v>0</v>
      </c>
      <c r="Q234" s="115">
        <v>0</v>
      </c>
      <c r="R234" s="115">
        <v>0</v>
      </c>
      <c r="S234" s="97">
        <f>SUM(D234:R234)</f>
        <v>2.5</v>
      </c>
      <c r="T234" s="83"/>
      <c r="U234" s="31"/>
      <c r="V234" s="27"/>
      <c r="W234" s="27"/>
      <c r="X234" s="27"/>
    </row>
    <row r="235" spans="1:27" s="35" customFormat="1" ht="1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31"/>
      <c r="U235" s="31"/>
      <c r="V235" s="31"/>
      <c r="W235" s="31"/>
      <c r="X235" s="31"/>
      <c r="Y235" s="27"/>
      <c r="Z235" s="27"/>
      <c r="AA235" s="27"/>
    </row>
    <row r="236" spans="1:27" s="35" customFormat="1" ht="12">
      <c r="A236" s="31"/>
      <c r="B236" s="8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27"/>
      <c r="Z236" s="27"/>
      <c r="AA236" s="27"/>
    </row>
    <row r="237" spans="2:24" s="35" customFormat="1" ht="12">
      <c r="B237" s="58"/>
      <c r="C237" s="27"/>
      <c r="D237" s="27"/>
      <c r="E237" s="39" t="s">
        <v>230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31"/>
      <c r="V237" s="31"/>
      <c r="W237" s="31"/>
      <c r="X237" s="27"/>
    </row>
    <row r="238" spans="1:24" s="35" customFormat="1" ht="12.75" thickBo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31"/>
      <c r="V238" s="31"/>
      <c r="W238" s="31"/>
      <c r="X238" s="27"/>
    </row>
    <row r="239" spans="1:24" s="35" customFormat="1" ht="12.75" thickBot="1">
      <c r="A239" s="53" t="s">
        <v>457</v>
      </c>
      <c r="B239" s="54" t="s">
        <v>445</v>
      </c>
      <c r="C239" s="54" t="s">
        <v>446</v>
      </c>
      <c r="D239" s="54" t="s">
        <v>450</v>
      </c>
      <c r="E239" s="65" t="s">
        <v>447</v>
      </c>
      <c r="F239" s="41" t="s">
        <v>412</v>
      </c>
      <c r="G239" s="41" t="s">
        <v>420</v>
      </c>
      <c r="H239" s="41" t="s">
        <v>374</v>
      </c>
      <c r="I239" s="41" t="s">
        <v>378</v>
      </c>
      <c r="J239" s="41" t="s">
        <v>383</v>
      </c>
      <c r="K239" s="41" t="s">
        <v>16</v>
      </c>
      <c r="L239" s="41" t="s">
        <v>17</v>
      </c>
      <c r="M239" s="41" t="s">
        <v>18</v>
      </c>
      <c r="N239" s="41" t="s">
        <v>19</v>
      </c>
      <c r="O239" s="41" t="s">
        <v>20</v>
      </c>
      <c r="P239" s="78" t="s">
        <v>21</v>
      </c>
      <c r="Q239" s="42" t="s">
        <v>389</v>
      </c>
      <c r="R239" s="42" t="s">
        <v>148</v>
      </c>
      <c r="S239" s="84" t="s">
        <v>448</v>
      </c>
      <c r="T239" s="82"/>
      <c r="U239" s="31"/>
      <c r="V239" s="31"/>
      <c r="W239" s="31"/>
      <c r="X239" s="25"/>
    </row>
    <row r="240" spans="1:24" s="35" customFormat="1" ht="12">
      <c r="A240" s="51">
        <v>1</v>
      </c>
      <c r="B240" s="66" t="s">
        <v>92</v>
      </c>
      <c r="C240" s="66" t="s">
        <v>93</v>
      </c>
      <c r="D240" s="66" t="s">
        <v>214</v>
      </c>
      <c r="E240" s="23">
        <v>7.778</v>
      </c>
      <c r="F240" s="23">
        <v>0</v>
      </c>
      <c r="G240" s="23">
        <v>7.5</v>
      </c>
      <c r="H240" s="23">
        <v>7.778</v>
      </c>
      <c r="I240" s="23">
        <v>5</v>
      </c>
      <c r="J240" s="23">
        <v>0</v>
      </c>
      <c r="K240" s="23">
        <v>18.462</v>
      </c>
      <c r="L240" s="23">
        <v>0</v>
      </c>
      <c r="M240" s="23">
        <v>0</v>
      </c>
      <c r="N240" s="23">
        <v>0</v>
      </c>
      <c r="O240" s="23">
        <v>0</v>
      </c>
      <c r="P240" s="23">
        <v>8</v>
      </c>
      <c r="Q240" s="23">
        <v>0</v>
      </c>
      <c r="R240" s="23">
        <v>7.5</v>
      </c>
      <c r="S240" s="52">
        <f aca="true" t="shared" si="7" ref="S240:S247">SUM(D240:R240)</f>
        <v>62.018</v>
      </c>
      <c r="T240" s="83"/>
      <c r="U240" s="31"/>
      <c r="V240" s="31"/>
      <c r="W240" s="31"/>
      <c r="X240" s="27"/>
    </row>
    <row r="241" spans="1:24" s="35" customFormat="1" ht="12">
      <c r="A241" s="73">
        <v>2</v>
      </c>
      <c r="B241" s="123" t="s">
        <v>176</v>
      </c>
      <c r="C241" s="123" t="s">
        <v>96</v>
      </c>
      <c r="D241" s="123" t="s">
        <v>214</v>
      </c>
      <c r="E241" s="71">
        <v>0</v>
      </c>
      <c r="F241" s="71">
        <v>0</v>
      </c>
      <c r="G241" s="71">
        <v>0</v>
      </c>
      <c r="H241" s="71">
        <v>8.889</v>
      </c>
      <c r="I241" s="71">
        <v>7.5</v>
      </c>
      <c r="J241" s="71">
        <v>0</v>
      </c>
      <c r="K241" s="71">
        <v>0</v>
      </c>
      <c r="L241" s="71">
        <v>8.333</v>
      </c>
      <c r="M241" s="71">
        <v>0</v>
      </c>
      <c r="N241" s="71">
        <v>2.5</v>
      </c>
      <c r="O241" s="71">
        <v>0</v>
      </c>
      <c r="P241" s="71">
        <v>18</v>
      </c>
      <c r="Q241" s="71">
        <v>0</v>
      </c>
      <c r="R241" s="71">
        <v>8.75</v>
      </c>
      <c r="S241" s="74">
        <f t="shared" si="7"/>
        <v>53.972</v>
      </c>
      <c r="T241" s="83"/>
      <c r="U241" s="31"/>
      <c r="V241" s="31"/>
      <c r="W241" s="31"/>
      <c r="X241" s="27"/>
    </row>
    <row r="242" spans="1:24" s="35" customFormat="1" ht="12">
      <c r="A242" s="73">
        <v>3</v>
      </c>
      <c r="B242" s="123" t="s">
        <v>233</v>
      </c>
      <c r="C242" s="123" t="s">
        <v>94</v>
      </c>
      <c r="D242" s="123" t="s">
        <v>474</v>
      </c>
      <c r="E242" s="71">
        <v>5.556</v>
      </c>
      <c r="F242" s="71">
        <v>3.333</v>
      </c>
      <c r="G242" s="71">
        <v>0</v>
      </c>
      <c r="H242" s="71">
        <v>6.667</v>
      </c>
      <c r="I242" s="71">
        <v>0</v>
      </c>
      <c r="J242" s="71">
        <v>7.5</v>
      </c>
      <c r="K242" s="71">
        <v>0</v>
      </c>
      <c r="L242" s="71">
        <v>6.666</v>
      </c>
      <c r="M242" s="71">
        <v>0</v>
      </c>
      <c r="N242" s="71">
        <v>0</v>
      </c>
      <c r="O242" s="71">
        <v>0</v>
      </c>
      <c r="P242" s="71">
        <v>16</v>
      </c>
      <c r="Q242" s="71">
        <v>0</v>
      </c>
      <c r="R242" s="71">
        <v>6.25</v>
      </c>
      <c r="S242" s="74">
        <f t="shared" si="7"/>
        <v>51.971999999999994</v>
      </c>
      <c r="T242" s="83"/>
      <c r="U242" s="31"/>
      <c r="V242" s="31"/>
      <c r="W242" s="31"/>
      <c r="X242" s="27"/>
    </row>
    <row r="243" spans="1:58" ht="12">
      <c r="A243" s="73">
        <v>4</v>
      </c>
      <c r="B243" s="123" t="s">
        <v>265</v>
      </c>
      <c r="C243" s="123" t="s">
        <v>95</v>
      </c>
      <c r="D243" s="123" t="s">
        <v>175</v>
      </c>
      <c r="E243" s="71">
        <v>4.444</v>
      </c>
      <c r="F243" s="71">
        <v>0</v>
      </c>
      <c r="G243" s="71">
        <v>0</v>
      </c>
      <c r="H243" s="71">
        <v>5.556</v>
      </c>
      <c r="I243" s="71">
        <v>0</v>
      </c>
      <c r="J243" s="71">
        <v>2.5</v>
      </c>
      <c r="K243" s="71">
        <v>0</v>
      </c>
      <c r="L243" s="71">
        <v>5</v>
      </c>
      <c r="M243" s="71">
        <v>0</v>
      </c>
      <c r="N243" s="71">
        <v>0</v>
      </c>
      <c r="O243" s="71">
        <v>0</v>
      </c>
      <c r="P243" s="71">
        <v>12</v>
      </c>
      <c r="Q243" s="71">
        <v>0</v>
      </c>
      <c r="R243" s="71">
        <v>0</v>
      </c>
      <c r="S243" s="74">
        <f t="shared" si="7"/>
        <v>29.5</v>
      </c>
      <c r="T243" s="83"/>
      <c r="U243" s="31"/>
      <c r="V243" s="31"/>
      <c r="W243" s="31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</row>
    <row r="244" spans="1:58" ht="12">
      <c r="A244" s="73">
        <v>5</v>
      </c>
      <c r="B244" s="123" t="s">
        <v>261</v>
      </c>
      <c r="C244" s="123" t="s">
        <v>96</v>
      </c>
      <c r="D244" s="123" t="s">
        <v>460</v>
      </c>
      <c r="E244" s="71">
        <v>0</v>
      </c>
      <c r="F244" s="71">
        <v>1.667</v>
      </c>
      <c r="G244" s="71">
        <v>5</v>
      </c>
      <c r="H244" s="71">
        <v>0</v>
      </c>
      <c r="I244" s="71">
        <v>0</v>
      </c>
      <c r="J244" s="71">
        <v>0</v>
      </c>
      <c r="K244" s="71">
        <v>0</v>
      </c>
      <c r="L244" s="71">
        <v>0</v>
      </c>
      <c r="M244" s="71">
        <v>0</v>
      </c>
      <c r="N244" s="71">
        <v>0</v>
      </c>
      <c r="O244" s="71">
        <v>0</v>
      </c>
      <c r="P244" s="71">
        <v>10</v>
      </c>
      <c r="Q244" s="71">
        <v>0</v>
      </c>
      <c r="R244" s="71">
        <v>0</v>
      </c>
      <c r="S244" s="74">
        <f t="shared" si="7"/>
        <v>16.667</v>
      </c>
      <c r="T244" s="83"/>
      <c r="U244" s="31"/>
      <c r="V244" s="31"/>
      <c r="W244" s="31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1:58" ht="12">
      <c r="A245" s="73">
        <v>6</v>
      </c>
      <c r="B245" s="123" t="s">
        <v>224</v>
      </c>
      <c r="C245" s="123" t="s">
        <v>96</v>
      </c>
      <c r="D245" s="123" t="s">
        <v>180</v>
      </c>
      <c r="E245" s="71">
        <v>2.222</v>
      </c>
      <c r="F245" s="71">
        <v>0</v>
      </c>
      <c r="G245" s="71">
        <v>0</v>
      </c>
      <c r="H245" s="71">
        <v>0</v>
      </c>
      <c r="I245" s="71">
        <v>0</v>
      </c>
      <c r="J245" s="71">
        <v>5</v>
      </c>
      <c r="K245" s="71">
        <v>0</v>
      </c>
      <c r="L245" s="71">
        <v>1.666</v>
      </c>
      <c r="M245" s="71">
        <v>0</v>
      </c>
      <c r="N245" s="71">
        <v>0</v>
      </c>
      <c r="O245" s="71">
        <v>0</v>
      </c>
      <c r="P245" s="71">
        <v>0</v>
      </c>
      <c r="Q245" s="71">
        <v>0</v>
      </c>
      <c r="R245" s="71">
        <v>2.5</v>
      </c>
      <c r="S245" s="74">
        <f t="shared" si="7"/>
        <v>11.388</v>
      </c>
      <c r="T245" s="83"/>
      <c r="V245" s="31"/>
      <c r="W245" s="31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</row>
    <row r="246" spans="1:58" ht="12">
      <c r="A246" s="73">
        <v>7</v>
      </c>
      <c r="B246" s="123" t="s">
        <v>227</v>
      </c>
      <c r="C246" s="123" t="s">
        <v>53</v>
      </c>
      <c r="D246" s="123" t="s">
        <v>54</v>
      </c>
      <c r="E246" s="71">
        <v>0</v>
      </c>
      <c r="F246" s="71">
        <v>0</v>
      </c>
      <c r="G246" s="71">
        <v>0</v>
      </c>
      <c r="H246" s="71">
        <v>0</v>
      </c>
      <c r="I246" s="71">
        <v>0</v>
      </c>
      <c r="J246" s="71">
        <v>0</v>
      </c>
      <c r="K246" s="71">
        <v>0</v>
      </c>
      <c r="L246" s="71">
        <v>3.333</v>
      </c>
      <c r="M246" s="71">
        <v>0</v>
      </c>
      <c r="N246" s="71">
        <v>0</v>
      </c>
      <c r="O246" s="71">
        <v>0</v>
      </c>
      <c r="P246" s="71">
        <v>0</v>
      </c>
      <c r="Q246" s="71">
        <v>0</v>
      </c>
      <c r="R246" s="71">
        <v>5</v>
      </c>
      <c r="S246" s="74">
        <f t="shared" si="7"/>
        <v>8.333</v>
      </c>
      <c r="T246" s="83"/>
      <c r="U246" s="31"/>
      <c r="V246" s="31"/>
      <c r="W246" s="31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</row>
    <row r="247" spans="1:24" s="35" customFormat="1" ht="12.75" thickBot="1">
      <c r="A247" s="43">
        <v>8</v>
      </c>
      <c r="B247" s="70" t="s">
        <v>380</v>
      </c>
      <c r="C247" s="70" t="s">
        <v>135</v>
      </c>
      <c r="D247" s="70" t="s">
        <v>381</v>
      </c>
      <c r="E247" s="49">
        <v>0</v>
      </c>
      <c r="F247" s="49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9">
        <v>4</v>
      </c>
      <c r="Q247" s="44">
        <v>0</v>
      </c>
      <c r="R247" s="44">
        <v>0</v>
      </c>
      <c r="S247" s="45">
        <f t="shared" si="7"/>
        <v>4</v>
      </c>
      <c r="T247" s="83"/>
      <c r="U247" s="27"/>
      <c r="V247" s="31"/>
      <c r="W247" s="31"/>
      <c r="X247" s="27"/>
    </row>
    <row r="248" spans="1:24" s="35" customFormat="1" ht="1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31"/>
      <c r="U248" s="27"/>
      <c r="V248" s="31"/>
      <c r="W248" s="31"/>
      <c r="X248" s="27"/>
    </row>
    <row r="249" spans="1:24" s="35" customFormat="1" ht="1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4"/>
      <c r="V249" s="31"/>
      <c r="W249" s="31"/>
      <c r="X249" s="27"/>
    </row>
    <row r="250" spans="2:24" s="35" customFormat="1" ht="12">
      <c r="B250" s="58"/>
      <c r="C250" s="27"/>
      <c r="D250" s="27"/>
      <c r="E250" s="39" t="s">
        <v>234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31"/>
      <c r="V250" s="31"/>
      <c r="W250" s="31"/>
      <c r="X250" s="27"/>
    </row>
    <row r="251" spans="1:24" s="35" customFormat="1" ht="12.75" thickBo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31"/>
      <c r="V251" s="31"/>
      <c r="W251" s="31"/>
      <c r="X251" s="27"/>
    </row>
    <row r="252" spans="1:24" s="35" customFormat="1" ht="12.75" thickBot="1">
      <c r="A252" s="53" t="s">
        <v>457</v>
      </c>
      <c r="B252" s="54" t="s">
        <v>445</v>
      </c>
      <c r="C252" s="54" t="s">
        <v>446</v>
      </c>
      <c r="D252" s="54" t="s">
        <v>450</v>
      </c>
      <c r="E252" s="65" t="s">
        <v>447</v>
      </c>
      <c r="F252" s="41" t="s">
        <v>412</v>
      </c>
      <c r="G252" s="41" t="s">
        <v>420</v>
      </c>
      <c r="H252" s="41" t="s">
        <v>374</v>
      </c>
      <c r="I252" s="41" t="s">
        <v>378</v>
      </c>
      <c r="J252" s="41" t="s">
        <v>383</v>
      </c>
      <c r="K252" s="41" t="s">
        <v>16</v>
      </c>
      <c r="L252" s="41" t="s">
        <v>17</v>
      </c>
      <c r="M252" s="41" t="s">
        <v>18</v>
      </c>
      <c r="N252" s="41" t="s">
        <v>19</v>
      </c>
      <c r="O252" s="41" t="s">
        <v>20</v>
      </c>
      <c r="P252" s="78" t="s">
        <v>21</v>
      </c>
      <c r="Q252" s="42" t="s">
        <v>389</v>
      </c>
      <c r="R252" s="41" t="s">
        <v>22</v>
      </c>
      <c r="S252" s="84" t="s">
        <v>448</v>
      </c>
      <c r="T252" s="122"/>
      <c r="U252" s="31"/>
      <c r="V252" s="27"/>
      <c r="W252" s="27"/>
      <c r="X252" s="27"/>
    </row>
    <row r="253" spans="1:24" s="35" customFormat="1" ht="12.75" thickBot="1">
      <c r="A253" s="114">
        <v>1</v>
      </c>
      <c r="B253" s="125" t="s">
        <v>236</v>
      </c>
      <c r="C253" s="125" t="s">
        <v>311</v>
      </c>
      <c r="D253" s="125" t="s">
        <v>237</v>
      </c>
      <c r="E253" s="115">
        <v>0</v>
      </c>
      <c r="F253" s="115">
        <v>0</v>
      </c>
      <c r="G253" s="115">
        <v>2.5</v>
      </c>
      <c r="H253" s="115">
        <v>0</v>
      </c>
      <c r="I253" s="115">
        <v>0</v>
      </c>
      <c r="J253" s="115">
        <v>0</v>
      </c>
      <c r="K253" s="115">
        <v>0</v>
      </c>
      <c r="L253" s="115">
        <v>0</v>
      </c>
      <c r="M253" s="115">
        <v>0</v>
      </c>
      <c r="N253" s="115">
        <v>0</v>
      </c>
      <c r="O253" s="115">
        <v>0</v>
      </c>
      <c r="P253" s="115">
        <v>0</v>
      </c>
      <c r="Q253" s="115">
        <v>0</v>
      </c>
      <c r="R253" s="115">
        <v>0</v>
      </c>
      <c r="S253" s="97">
        <f>SUM(E253:R253)</f>
        <v>2.5</v>
      </c>
      <c r="T253" s="122"/>
      <c r="U253" s="31"/>
      <c r="V253" s="30"/>
      <c r="W253" s="30"/>
      <c r="X253" s="27"/>
    </row>
    <row r="254" spans="1:27" s="35" customFormat="1" ht="1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5"/>
      <c r="U254" s="31"/>
      <c r="V254" s="31"/>
      <c r="W254" s="31"/>
      <c r="X254" s="31"/>
      <c r="Y254" s="25"/>
      <c r="Z254" s="27"/>
      <c r="AA254" s="27"/>
    </row>
    <row r="255" spans="1:21" s="35" customFormat="1" ht="1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25"/>
      <c r="U255" s="31"/>
    </row>
    <row r="256" spans="1:21" ht="1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91"/>
      <c r="U256" s="31"/>
    </row>
    <row r="257" spans="1:21" ht="1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1:21" ht="1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1:21" ht="1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1:21" ht="1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1:21" ht="1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1:21" ht="1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1:21" ht="1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1:23" s="35" customFormat="1" ht="1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91"/>
      <c r="W264" s="91"/>
    </row>
    <row r="265" spans="21:24" s="35" customFormat="1" ht="12" customHeight="1">
      <c r="U265" s="31"/>
      <c r="V265" s="31"/>
      <c r="W265" s="31"/>
      <c r="X265" s="27"/>
    </row>
    <row r="266" spans="21:24" s="35" customFormat="1" ht="12" hidden="1">
      <c r="U266" s="27"/>
      <c r="V266" s="31"/>
      <c r="W266" s="31"/>
      <c r="X266" s="27"/>
    </row>
    <row r="267" spans="21:24" s="35" customFormat="1" ht="15" customHeight="1">
      <c r="U267" s="27"/>
      <c r="V267" s="31"/>
      <c r="W267" s="31"/>
      <c r="X267" s="27"/>
    </row>
    <row r="268" spans="21:24" s="35" customFormat="1" ht="12">
      <c r="U268" s="34"/>
      <c r="V268" s="31"/>
      <c r="W268" s="31"/>
      <c r="X268" s="27"/>
    </row>
    <row r="269" spans="21:23" s="35" customFormat="1" ht="12">
      <c r="U269" s="31"/>
      <c r="V269" s="91"/>
      <c r="W269" s="91"/>
    </row>
    <row r="270" spans="21:23" s="35" customFormat="1" ht="12">
      <c r="U270" s="31"/>
      <c r="V270" s="91"/>
      <c r="W270" s="91"/>
    </row>
    <row r="271" spans="21:24" s="35" customFormat="1" ht="12">
      <c r="U271" s="31"/>
      <c r="V271" s="31"/>
      <c r="W271" s="31"/>
      <c r="X271" s="27"/>
    </row>
    <row r="272" spans="1:24" s="35" customFormat="1" ht="1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27"/>
    </row>
    <row r="273" spans="1:24" s="35" customFormat="1" ht="1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27"/>
    </row>
    <row r="274" spans="1:58" ht="1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</row>
    <row r="275" spans="1:58" ht="1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</row>
    <row r="276" spans="1:58" ht="1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</row>
    <row r="279" s="35" customFormat="1" ht="12"/>
    <row r="280" s="35" customFormat="1" ht="12"/>
    <row r="281" s="35" customFormat="1" ht="12"/>
    <row r="282" s="35" customFormat="1" ht="12"/>
    <row r="283" s="35" customFormat="1" ht="12"/>
    <row r="284" s="35" customFormat="1" ht="12"/>
    <row r="285" s="35" customFormat="1" ht="12"/>
    <row r="286" s="35" customFormat="1" ht="12"/>
    <row r="287" s="35" customFormat="1" ht="12"/>
    <row r="289" spans="1:21" ht="1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1:58" ht="1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</row>
    <row r="291" spans="1:58" ht="1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</row>
    <row r="292" spans="1:58" ht="1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</row>
    <row r="293" spans="1:58" ht="1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</row>
    <row r="294" spans="1:58" ht="1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</row>
    <row r="295" spans="1:58" ht="1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</row>
    <row r="296" spans="1:58" ht="1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</row>
    <row r="297" spans="1:21" ht="1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1:21" ht="1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1:21" ht="1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2" s="35" customFormat="1" ht="12" customHeight="1"/>
    <row r="303" spans="23:24" s="35" customFormat="1" ht="12">
      <c r="W303" s="31"/>
      <c r="X303" s="30"/>
    </row>
    <row r="304" spans="23:24" s="35" customFormat="1" ht="12">
      <c r="W304" s="31"/>
      <c r="X304" s="30"/>
    </row>
    <row r="305" s="35" customFormat="1" ht="12">
      <c r="W305" s="91"/>
    </row>
    <row r="306" spans="23:24" s="35" customFormat="1" ht="12">
      <c r="W306" s="31"/>
      <c r="X306" s="30"/>
    </row>
    <row r="307" spans="23:24" s="35" customFormat="1" ht="12">
      <c r="W307" s="31"/>
      <c r="X307" s="30"/>
    </row>
    <row r="308" spans="23:24" s="35" customFormat="1" ht="12">
      <c r="W308" s="27"/>
      <c r="X308" s="30"/>
    </row>
    <row r="309" spans="23:24" s="35" customFormat="1" ht="12">
      <c r="W309" s="31"/>
      <c r="X309" s="27"/>
    </row>
    <row r="310" s="35" customFormat="1" ht="12"/>
    <row r="311" s="35" customFormat="1" ht="12"/>
    <row r="312" s="35" customFormat="1" ht="12"/>
    <row r="313" s="35" customFormat="1" ht="12"/>
    <row r="314" s="35" customFormat="1" ht="12"/>
    <row r="315" s="35" customFormat="1" ht="12"/>
    <row r="316" s="35" customFormat="1" ht="12"/>
    <row r="317" s="35" customFormat="1" ht="12"/>
    <row r="318" s="35" customFormat="1" ht="12"/>
    <row r="319" s="35" customFormat="1" ht="12"/>
    <row r="320" s="35" customFormat="1" ht="12"/>
    <row r="321" s="35" customFormat="1" ht="12"/>
    <row r="322" s="35" customFormat="1" ht="12"/>
    <row r="323" spans="23:24" s="35" customFormat="1" ht="12">
      <c r="W323" s="31"/>
      <c r="X323" s="27"/>
    </row>
    <row r="324" s="35" customFormat="1" ht="12">
      <c r="W324" s="91"/>
    </row>
    <row r="325" spans="23:24" s="35" customFormat="1" ht="12">
      <c r="W325" s="31"/>
      <c r="X325" s="27"/>
    </row>
    <row r="326" spans="1:23" s="35" customFormat="1" ht="1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27"/>
      <c r="V326" s="91"/>
      <c r="W326" s="91"/>
    </row>
    <row r="327" spans="1:27" s="35" customFormat="1" ht="1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27"/>
      <c r="Z327" s="27"/>
      <c r="AA327" s="27"/>
    </row>
    <row r="328" spans="1:24" s="35" customFormat="1" ht="1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27"/>
      <c r="V328" s="31"/>
      <c r="W328" s="31"/>
      <c r="X328" s="27"/>
    </row>
    <row r="329" spans="1:23" s="35" customFormat="1" ht="1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27"/>
      <c r="V329" s="91"/>
      <c r="W329" s="91"/>
    </row>
    <row r="330" spans="1:24" s="35" customFormat="1" ht="1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27"/>
      <c r="V330" s="31"/>
      <c r="W330" s="31"/>
      <c r="X330" s="27"/>
    </row>
    <row r="331" spans="1:24" s="35" customFormat="1" ht="1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27"/>
      <c r="V331" s="31"/>
      <c r="W331" s="31"/>
      <c r="X331" s="27"/>
    </row>
    <row r="332" spans="1:24" s="35" customFormat="1" ht="1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27"/>
      <c r="V332" s="31"/>
      <c r="W332" s="31"/>
      <c r="X332" s="27"/>
    </row>
    <row r="333" spans="1:27" s="35" customFormat="1" ht="1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4"/>
      <c r="W333" s="34"/>
      <c r="X333" s="34"/>
      <c r="Y333" s="30"/>
      <c r="Z333" s="27"/>
      <c r="AA333" s="27"/>
    </row>
    <row r="334" spans="1:27" s="35" customFormat="1" ht="1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27"/>
      <c r="Z334" s="27"/>
      <c r="AA334" s="27"/>
    </row>
    <row r="335" spans="1:21" s="35" customFormat="1" ht="1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7"/>
    </row>
    <row r="336" spans="6:21" s="35" customFormat="1" ht="12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6:21" s="35" customFormat="1" ht="12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ht="12">
      <c r="B338" s="37"/>
    </row>
    <row r="339" s="35" customFormat="1" ht="12">
      <c r="U339" s="27"/>
    </row>
    <row r="340" s="35" customFormat="1" ht="12">
      <c r="U340" s="27"/>
    </row>
    <row r="341" s="35" customFormat="1" ht="12">
      <c r="U341" s="34"/>
    </row>
    <row r="342" s="35" customFormat="1" ht="12">
      <c r="U342" s="31"/>
    </row>
    <row r="343" s="35" customFormat="1" ht="12">
      <c r="U343" s="31"/>
    </row>
    <row r="344" s="35" customFormat="1" ht="12">
      <c r="U344" s="31"/>
    </row>
    <row r="345" s="35" customFormat="1" ht="12">
      <c r="U345" s="31"/>
    </row>
    <row r="346" s="35" customFormat="1" ht="12">
      <c r="U346" s="31"/>
    </row>
    <row r="347" s="35" customFormat="1" ht="12">
      <c r="U347" s="31"/>
    </row>
    <row r="348" s="35" customFormat="1" ht="12">
      <c r="U348" s="31"/>
    </row>
    <row r="349" s="35" customFormat="1" ht="12">
      <c r="U349" s="31"/>
    </row>
    <row r="350" spans="1:21" s="35" customFormat="1" ht="1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1:27" s="35" customFormat="1" ht="1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27"/>
      <c r="V351" s="31"/>
      <c r="W351" s="31"/>
      <c r="X351" s="31"/>
      <c r="Y351" s="30"/>
      <c r="Z351" s="27"/>
      <c r="AA351" s="27"/>
    </row>
    <row r="352" s="35" customFormat="1" ht="12">
      <c r="U352" s="31"/>
    </row>
    <row r="353" s="35" customFormat="1" ht="12">
      <c r="U353" s="27"/>
    </row>
    <row r="354" s="35" customFormat="1" ht="12">
      <c r="U354" s="27"/>
    </row>
    <row r="355" s="35" customFormat="1" ht="12">
      <c r="U355" s="34"/>
    </row>
    <row r="356" s="35" customFormat="1" ht="12">
      <c r="U356" s="31"/>
    </row>
    <row r="357" s="35" customFormat="1" ht="12">
      <c r="U357" s="31"/>
    </row>
    <row r="358" spans="21:23" s="35" customFormat="1" ht="12">
      <c r="U358" s="31"/>
      <c r="V358" s="91"/>
      <c r="W358" s="91"/>
    </row>
    <row r="359" spans="21:23" s="35" customFormat="1" ht="12">
      <c r="U359" s="31"/>
      <c r="V359" s="91"/>
      <c r="W359" s="91"/>
    </row>
    <row r="360" spans="21:23" s="35" customFormat="1" ht="12">
      <c r="U360" s="31"/>
      <c r="V360" s="91"/>
      <c r="W360" s="91"/>
    </row>
    <row r="361" spans="1:23" s="35" customFormat="1" ht="1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91"/>
      <c r="W361" s="91"/>
    </row>
    <row r="362" spans="1:24" s="35" customFormat="1" ht="1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27"/>
    </row>
    <row r="363" spans="1:24" s="35" customFormat="1" ht="1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27"/>
    </row>
    <row r="364" spans="1:23" s="35" customFormat="1" ht="1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91"/>
      <c r="W364" s="91"/>
    </row>
    <row r="365" spans="1:23" s="35" customFormat="1" ht="1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91"/>
      <c r="W365" s="91"/>
    </row>
    <row r="366" spans="1:24" s="35" customFormat="1" ht="1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27"/>
    </row>
    <row r="367" spans="1:24" s="35" customFormat="1" ht="12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27"/>
    </row>
    <row r="368" spans="1:26" s="30" customFormat="1" ht="12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27"/>
      <c r="Z368" s="27"/>
    </row>
    <row r="369" spans="1:24" s="35" customFormat="1" ht="12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27"/>
    </row>
    <row r="370" spans="1:24" s="35" customFormat="1" ht="12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27"/>
    </row>
    <row r="371" spans="1:24" s="35" customFormat="1" ht="12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27"/>
    </row>
    <row r="372" spans="1:24" s="35" customFormat="1" ht="1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27"/>
    </row>
    <row r="373" spans="1:24" s="35" customFormat="1" ht="12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27"/>
    </row>
    <row r="374" spans="1:24" s="35" customFormat="1" ht="12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27"/>
    </row>
    <row r="375" spans="1:24" s="35" customFormat="1" ht="12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27"/>
    </row>
    <row r="376" spans="1:24" s="35" customFormat="1" ht="12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27"/>
    </row>
    <row r="377" spans="1:58" ht="13.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</row>
    <row r="378" spans="21:24" s="35" customFormat="1" ht="12">
      <c r="U378" s="27"/>
      <c r="V378" s="31"/>
      <c r="W378" s="31"/>
      <c r="X378" s="27"/>
    </row>
    <row r="379" spans="21:24" s="35" customFormat="1" ht="12">
      <c r="U379" s="27"/>
      <c r="V379" s="31"/>
      <c r="W379" s="31"/>
      <c r="X379" s="27"/>
    </row>
    <row r="380" spans="21:24" s="35" customFormat="1" ht="12">
      <c r="U380" s="27"/>
      <c r="V380" s="31"/>
      <c r="W380" s="31"/>
      <c r="X380" s="27"/>
    </row>
    <row r="381" spans="21:24" s="35" customFormat="1" ht="12">
      <c r="U381" s="34"/>
      <c r="V381" s="31"/>
      <c r="W381" s="31"/>
      <c r="X381" s="27"/>
    </row>
    <row r="382" spans="21:24" s="35" customFormat="1" ht="12">
      <c r="U382" s="31"/>
      <c r="V382" s="27"/>
      <c r="W382" s="27"/>
      <c r="X382" s="27"/>
    </row>
    <row r="383" s="35" customFormat="1" ht="12">
      <c r="U383" s="31"/>
    </row>
    <row r="384" s="35" customFormat="1" ht="12">
      <c r="U384" s="31"/>
    </row>
    <row r="385" s="35" customFormat="1" ht="12">
      <c r="U385" s="31"/>
    </row>
    <row r="386" s="35" customFormat="1" ht="12">
      <c r="U386" s="31"/>
    </row>
    <row r="387" s="35" customFormat="1" ht="12">
      <c r="U387" s="31"/>
    </row>
    <row r="388" s="35" customFormat="1" ht="12">
      <c r="U388" s="31"/>
    </row>
    <row r="389" s="35" customFormat="1" ht="12">
      <c r="U389" s="31"/>
    </row>
    <row r="390" s="35" customFormat="1" ht="12">
      <c r="U390" s="31"/>
    </row>
    <row r="391" s="35" customFormat="1" ht="12">
      <c r="U391" s="31"/>
    </row>
    <row r="392" s="35" customFormat="1" ht="12">
      <c r="U392" s="31"/>
    </row>
    <row r="393" s="35" customFormat="1" ht="12">
      <c r="U393" s="31"/>
    </row>
    <row r="394" spans="21:23" s="35" customFormat="1" ht="12">
      <c r="U394" s="31"/>
      <c r="V394" s="91"/>
      <c r="W394" s="91"/>
    </row>
    <row r="395" spans="21:24" s="35" customFormat="1" ht="12">
      <c r="U395" s="31"/>
      <c r="V395" s="31"/>
      <c r="W395" s="31"/>
      <c r="X395" s="27"/>
    </row>
    <row r="396" spans="21:24" s="35" customFormat="1" ht="12">
      <c r="U396" s="31"/>
      <c r="V396" s="31"/>
      <c r="W396" s="31"/>
      <c r="X396" s="27"/>
    </row>
    <row r="397" spans="1:24" s="35" customFormat="1" ht="12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27"/>
    </row>
    <row r="398" spans="1:24" s="35" customFormat="1" ht="12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27"/>
    </row>
    <row r="399" spans="1:24" s="35" customFormat="1" ht="12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27"/>
    </row>
    <row r="400" spans="1:24" s="35" customFormat="1" ht="12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27"/>
    </row>
    <row r="401" spans="1:24" s="35" customFormat="1" ht="12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27"/>
    </row>
    <row r="402" spans="1:24" s="35" customFormat="1" ht="1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27"/>
    </row>
    <row r="403" spans="1:24" s="35" customFormat="1" ht="12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27"/>
    </row>
    <row r="404" spans="1:24" s="35" customFormat="1" ht="12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27"/>
    </row>
    <row r="405" spans="1:24" s="35" customFormat="1" ht="12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27"/>
    </row>
    <row r="406" spans="1:24" s="35" customFormat="1" ht="12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27"/>
    </row>
    <row r="407" spans="1:24" s="35" customFormat="1" ht="12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27"/>
    </row>
    <row r="408" spans="1:24" s="35" customFormat="1" ht="12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27"/>
      <c r="W408" s="27"/>
      <c r="X408" s="27"/>
    </row>
    <row r="409" spans="1:21" s="35" customFormat="1" ht="12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</row>
    <row r="410" spans="1:21" s="35" customFormat="1" ht="12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</row>
    <row r="411" spans="1:21" s="35" customFormat="1" ht="12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</row>
    <row r="412" spans="1:21" s="35" customFormat="1" ht="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</row>
    <row r="413" spans="1:21" s="35" customFormat="1" ht="12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</row>
    <row r="414" spans="1:21" s="35" customFormat="1" ht="12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</row>
    <row r="415" spans="1:21" s="35" customFormat="1" ht="1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</row>
    <row r="416" spans="1:21" s="35" customFormat="1" ht="12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</row>
    <row r="417" spans="1:21" s="35" customFormat="1" ht="1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</row>
    <row r="418" spans="1:21" ht="1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</row>
    <row r="420" ht="12">
      <c r="B420" s="58"/>
    </row>
    <row r="421" spans="21:24" s="35" customFormat="1" ht="12">
      <c r="U421" s="27"/>
      <c r="V421" s="31"/>
      <c r="W421" s="31"/>
      <c r="X421" s="27"/>
    </row>
    <row r="422" spans="21:24" s="35" customFormat="1" ht="12">
      <c r="U422" s="27"/>
      <c r="V422" s="31"/>
      <c r="W422" s="31"/>
      <c r="X422" s="27"/>
    </row>
    <row r="423" spans="21:24" s="35" customFormat="1" ht="12">
      <c r="U423" s="34"/>
      <c r="V423" s="31"/>
      <c r="W423" s="31"/>
      <c r="X423" s="27"/>
    </row>
    <row r="424" spans="21:23" s="35" customFormat="1" ht="12">
      <c r="U424" s="31"/>
      <c r="V424" s="91"/>
      <c r="W424" s="91"/>
    </row>
    <row r="425" spans="21:24" s="35" customFormat="1" ht="12">
      <c r="U425" s="31"/>
      <c r="V425" s="31"/>
      <c r="W425" s="31"/>
      <c r="X425" s="27"/>
    </row>
    <row r="426" spans="21:24" s="35" customFormat="1" ht="12">
      <c r="U426" s="31"/>
      <c r="V426" s="31"/>
      <c r="W426" s="31"/>
      <c r="X426" s="27"/>
    </row>
    <row r="427" spans="1:24" s="35" customFormat="1" ht="12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27"/>
    </row>
    <row r="428" spans="1:58" ht="12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</row>
    <row r="429" spans="21:24" s="35" customFormat="1" ht="12">
      <c r="U429" s="27"/>
      <c r="V429" s="31"/>
      <c r="W429" s="31"/>
      <c r="X429" s="27"/>
    </row>
    <row r="430" spans="21:23" s="35" customFormat="1" ht="12">
      <c r="U430" s="27"/>
      <c r="V430" s="91"/>
      <c r="W430" s="91"/>
    </row>
    <row r="431" spans="21:24" s="35" customFormat="1" ht="12">
      <c r="U431" s="27"/>
      <c r="V431" s="31"/>
      <c r="W431" s="31"/>
      <c r="X431" s="27"/>
    </row>
    <row r="432" spans="21:24" s="35" customFormat="1" ht="12">
      <c r="U432" s="34"/>
      <c r="V432" s="31"/>
      <c r="W432" s="31"/>
      <c r="X432" s="27"/>
    </row>
    <row r="433" spans="21:24" s="35" customFormat="1" ht="12">
      <c r="U433" s="31"/>
      <c r="V433" s="31"/>
      <c r="W433" s="31"/>
      <c r="X433" s="27"/>
    </row>
    <row r="434" spans="21:24" s="35" customFormat="1" ht="12">
      <c r="U434" s="31"/>
      <c r="V434" s="31"/>
      <c r="W434" s="31"/>
      <c r="X434" s="27"/>
    </row>
    <row r="435" spans="1:24" s="35" customFormat="1" ht="12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27"/>
    </row>
    <row r="436" spans="1:24" s="35" customFormat="1" ht="1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27"/>
    </row>
    <row r="437" spans="1:24" s="35" customFormat="1" ht="12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27"/>
      <c r="W437" s="27"/>
      <c r="X437" s="27"/>
    </row>
    <row r="438" spans="1:21" s="35" customFormat="1" ht="12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</row>
    <row r="439" spans="1:21" s="35" customFormat="1" ht="12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</row>
    <row r="440" spans="1:21" s="35" customFormat="1" ht="12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</row>
    <row r="441" spans="1:21" s="35" customFormat="1" ht="12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</row>
    <row r="442" spans="1:21" s="35" customFormat="1" ht="1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</row>
    <row r="443" spans="1:21" s="35" customFormat="1" ht="12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</row>
    <row r="445" spans="1:21" ht="12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</row>
    <row r="446" ht="12">
      <c r="B446" s="55"/>
    </row>
    <row r="449" ht="12">
      <c r="U449" s="34"/>
    </row>
    <row r="450" s="35" customFormat="1" ht="12">
      <c r="U450" s="31"/>
    </row>
    <row r="451" s="35" customFormat="1" ht="12">
      <c r="U451" s="31"/>
    </row>
    <row r="452" s="35" customFormat="1" ht="12">
      <c r="U452" s="31"/>
    </row>
    <row r="453" s="35" customFormat="1" ht="12">
      <c r="U453" s="31"/>
    </row>
    <row r="454" s="35" customFormat="1" ht="12">
      <c r="U454" s="31"/>
    </row>
    <row r="455" s="35" customFormat="1" ht="12">
      <c r="U455" s="31"/>
    </row>
    <row r="456" s="35" customFormat="1" ht="12">
      <c r="U456" s="31"/>
    </row>
    <row r="457" s="35" customFormat="1" ht="12">
      <c r="U457" s="31"/>
    </row>
    <row r="458" s="35" customFormat="1" ht="12">
      <c r="U458" s="31"/>
    </row>
    <row r="459" s="35" customFormat="1" ht="12">
      <c r="U459" s="31"/>
    </row>
    <row r="460" spans="1:27" s="35" customFormat="1" ht="12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27"/>
      <c r="W460" s="27"/>
      <c r="X460" s="27"/>
      <c r="Y460" s="27"/>
      <c r="Z460" s="27"/>
      <c r="AA460" s="27"/>
    </row>
    <row r="461" spans="1:21" s="35" customFormat="1" ht="12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</row>
    <row r="462" spans="1:21" s="35" customFormat="1" ht="1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</row>
    <row r="463" spans="1:21" s="35" customFormat="1" ht="12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</row>
    <row r="464" spans="3:21" s="35" customFormat="1" ht="2.25" customHeight="1"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="35" customFormat="1" ht="12">
      <c r="U465" s="27"/>
    </row>
    <row r="466" s="35" customFormat="1" ht="12">
      <c r="U466" s="27"/>
    </row>
    <row r="467" s="35" customFormat="1" ht="12">
      <c r="U467" s="34"/>
    </row>
    <row r="468" s="35" customFormat="1" ht="12">
      <c r="U468" s="31"/>
    </row>
    <row r="469" spans="21:23" s="35" customFormat="1" ht="12">
      <c r="U469" s="31"/>
      <c r="V469" s="91"/>
      <c r="W469" s="91"/>
    </row>
    <row r="470" spans="21:23" s="35" customFormat="1" ht="12">
      <c r="U470" s="31"/>
      <c r="V470" s="91"/>
      <c r="W470" s="91"/>
    </row>
    <row r="471" spans="21:23" s="35" customFormat="1" ht="12">
      <c r="U471" s="31"/>
      <c r="V471" s="91"/>
      <c r="W471" s="91"/>
    </row>
    <row r="472" spans="21:23" s="35" customFormat="1" ht="12">
      <c r="U472" s="31"/>
      <c r="V472" s="91"/>
      <c r="W472" s="91"/>
    </row>
    <row r="473" spans="1:24" s="35" customFormat="1" ht="12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27"/>
    </row>
    <row r="474" spans="22:58" ht="12">
      <c r="V474" s="31"/>
      <c r="W474" s="31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</row>
    <row r="475" spans="25:58" ht="12"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</row>
    <row r="476" spans="25:58" ht="12"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</row>
    <row r="484" spans="22:58" ht="12">
      <c r="V484" s="31"/>
      <c r="W484" s="31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</row>
    <row r="485" spans="22:58" ht="12">
      <c r="V485" s="31"/>
      <c r="W485" s="31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</row>
    <row r="486" spans="22:58" ht="12">
      <c r="V486" s="31"/>
      <c r="W486" s="31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</row>
    <row r="487" spans="22:58" ht="12">
      <c r="V487" s="31"/>
      <c r="W487" s="31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</row>
    <row r="488" spans="25:58" ht="12"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</row>
    <row r="496" spans="22:23" ht="12">
      <c r="V496" s="96"/>
      <c r="W496" s="96"/>
    </row>
    <row r="497" spans="22:58" ht="12">
      <c r="V497" s="31"/>
      <c r="W497" s="31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</row>
    <row r="498" spans="22:58" ht="12">
      <c r="V498" s="31"/>
      <c r="W498" s="31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</row>
    <row r="499" spans="22:58" ht="12">
      <c r="V499" s="31"/>
      <c r="W499" s="31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</row>
    <row r="500" spans="25:58" ht="12"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</row>
    <row r="508" spans="1:21" ht="12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</row>
    <row r="509" spans="1:21" ht="12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</row>
    <row r="510" spans="1:21" ht="12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</row>
    <row r="511" spans="1:21" ht="12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</row>
    <row r="512" spans="22:58" ht="12">
      <c r="V512" s="31"/>
      <c r="W512" s="31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</row>
    <row r="513" spans="1:58" s="79" customFormat="1" ht="12">
      <c r="A513" s="35"/>
      <c r="B513" s="35"/>
      <c r="C513" s="35"/>
      <c r="D513" s="35"/>
      <c r="E513" s="35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31"/>
      <c r="W513" s="31"/>
      <c r="X513" s="27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</row>
    <row r="514" spans="22:23" ht="12">
      <c r="V514" s="96"/>
      <c r="W514" s="96"/>
    </row>
    <row r="515" spans="22:58" ht="12">
      <c r="V515" s="31"/>
      <c r="W515" s="31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</row>
    <row r="516" spans="22:58" ht="12">
      <c r="V516" s="31"/>
      <c r="W516" s="31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</row>
    <row r="517" spans="22:58" ht="12">
      <c r="V517" s="31"/>
      <c r="W517" s="31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</row>
    <row r="518" spans="22:58" ht="12">
      <c r="V518" s="31"/>
      <c r="W518" s="31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</row>
    <row r="519" spans="25:58" ht="12"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</row>
    <row r="520" spans="25:58" ht="12"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</row>
    <row r="521" spans="1:58" s="96" customFormat="1" ht="12">
      <c r="A521" s="35"/>
      <c r="B521" s="35"/>
      <c r="C521" s="35"/>
      <c r="D521" s="35"/>
      <c r="E521" s="35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5"/>
      <c r="W521" s="25"/>
      <c r="X521" s="25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</row>
    <row r="522" spans="1:58" s="96" customFormat="1" ht="12">
      <c r="A522" s="35"/>
      <c r="B522" s="35"/>
      <c r="C522" s="35"/>
      <c r="D522" s="35"/>
      <c r="E522" s="35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34"/>
      <c r="W522" s="34"/>
      <c r="X522" s="25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</row>
    <row r="523" spans="1:58" s="96" customFormat="1" ht="12">
      <c r="A523" s="35"/>
      <c r="B523" s="35"/>
      <c r="C523" s="35"/>
      <c r="D523" s="35"/>
      <c r="E523" s="35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31"/>
      <c r="W523" s="31"/>
      <c r="X523" s="25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</row>
    <row r="524" spans="1:58" s="96" customFormat="1" ht="12">
      <c r="A524" s="35"/>
      <c r="B524" s="35"/>
      <c r="C524" s="35"/>
      <c r="D524" s="35"/>
      <c r="E524" s="35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31"/>
      <c r="W524" s="31"/>
      <c r="X524" s="25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</row>
    <row r="525" spans="1:58" s="96" customFormat="1" ht="12">
      <c r="A525" s="35"/>
      <c r="B525" s="35"/>
      <c r="C525" s="35"/>
      <c r="D525" s="35"/>
      <c r="E525" s="35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31"/>
      <c r="W525" s="31"/>
      <c r="X525" s="25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</row>
    <row r="526" spans="1:58" s="96" customFormat="1" ht="12">
      <c r="A526" s="35"/>
      <c r="B526" s="35"/>
      <c r="C526" s="35"/>
      <c r="D526" s="35"/>
      <c r="E526" s="35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31"/>
      <c r="W526" s="31"/>
      <c r="X526" s="25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</row>
    <row r="527" spans="1:58" s="96" customFormat="1" ht="12">
      <c r="A527" s="35"/>
      <c r="B527" s="35"/>
      <c r="C527" s="35"/>
      <c r="D527" s="35"/>
      <c r="E527" s="35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31"/>
      <c r="W527" s="31"/>
      <c r="X527" s="25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</row>
    <row r="528" spans="1:58" s="96" customFormat="1" ht="12">
      <c r="A528" s="35"/>
      <c r="B528" s="35"/>
      <c r="C528" s="35"/>
      <c r="D528" s="35"/>
      <c r="E528" s="35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31"/>
      <c r="W528" s="31"/>
      <c r="X528" s="25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</row>
    <row r="529" spans="22:58" ht="12">
      <c r="V529" s="31"/>
      <c r="W529" s="31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</row>
    <row r="530" spans="22:58" ht="12">
      <c r="V530" s="31"/>
      <c r="W530" s="31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</row>
    <row r="531" spans="22:58" ht="12">
      <c r="V531" s="31"/>
      <c r="W531" s="31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</row>
    <row r="532" spans="22:58" ht="12">
      <c r="V532" s="31"/>
      <c r="W532" s="31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</row>
    <row r="533" spans="22:58" ht="12">
      <c r="V533" s="31"/>
      <c r="W533" s="31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</row>
    <row r="534" spans="25:58" ht="12"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</row>
    <row r="535" spans="25:58" ht="12"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</row>
    <row r="536" spans="25:58" ht="12"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</row>
    <row r="537" spans="25:58" ht="12"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</row>
    <row r="538" spans="25:58" ht="12"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</row>
    <row r="539" spans="25:58" ht="12"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</row>
    <row r="540" spans="25:58" ht="12"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</row>
    <row r="541" spans="1:58" ht="12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</row>
    <row r="542" spans="1:58" ht="1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</row>
    <row r="543" spans="25:58" ht="12"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</row>
    <row r="544" spans="25:58" ht="12"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</row>
    <row r="545" spans="25:58" ht="12"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</row>
    <row r="546" spans="25:58" ht="12"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</row>
    <row r="547" spans="25:58" ht="12"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</row>
    <row r="548" spans="25:58" ht="12"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</row>
    <row r="549" spans="25:58" ht="12"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</row>
    <row r="550" spans="25:58" ht="12"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</row>
    <row r="551" spans="25:58" ht="12"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</row>
    <row r="552" spans="1:58" ht="1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</row>
    <row r="553" spans="1:58" ht="12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</row>
    <row r="554" spans="1:58" ht="12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</row>
    <row r="555" spans="1:58" ht="12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</row>
    <row r="556" spans="1:58" ht="12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</row>
    <row r="557" spans="1:58" ht="12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</row>
    <row r="558" spans="25:58" ht="12"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</row>
    <row r="559" spans="25:58" ht="12"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</row>
    <row r="560" spans="25:58" ht="12"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</row>
    <row r="561" spans="25:58" ht="12"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</row>
    <row r="562" spans="25:58" ht="12"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</row>
    <row r="563" spans="25:58" ht="12"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</row>
    <row r="564" spans="25:58" ht="12"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</row>
    <row r="565" spans="25:58" ht="12"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</row>
    <row r="566" spans="25:58" ht="12"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</row>
    <row r="567" spans="25:58" ht="12"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</row>
    <row r="568" spans="25:58" ht="12"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</row>
    <row r="569" spans="25:58" ht="12"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</row>
    <row r="570" spans="25:58" ht="12"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</row>
    <row r="571" spans="25:58" ht="12"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</row>
    <row r="572" spans="25:58" ht="12"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</row>
    <row r="573" spans="25:58" ht="12"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</row>
    <row r="574" spans="25:58" ht="12"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</row>
    <row r="575" spans="25:58" ht="12"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</row>
    <row r="576" spans="25:58" ht="12"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</row>
    <row r="577" spans="25:58" ht="12"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</row>
    <row r="578" spans="25:58" ht="12"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</row>
    <row r="579" spans="25:58" ht="12"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</row>
    <row r="580" spans="25:58" ht="12"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</row>
    <row r="581" spans="25:58" ht="12"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</row>
    <row r="582" spans="25:58" ht="12"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</row>
    <row r="583" spans="25:58" ht="12"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</row>
    <row r="584" spans="25:58" ht="12"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</row>
    <row r="585" spans="25:58" ht="12"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</row>
    <row r="586" spans="25:58" ht="12"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</row>
    <row r="587" spans="25:58" ht="12"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</row>
    <row r="588" spans="25:58" ht="12"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</row>
    <row r="589" spans="25:58" ht="12"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</row>
    <row r="590" spans="25:58" ht="12"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</row>
    <row r="591" spans="25:58" ht="12"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</row>
    <row r="592" spans="25:58" ht="12"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</row>
    <row r="593" spans="25:58" ht="12"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</row>
    <row r="594" spans="25:58" ht="12"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</row>
    <row r="595" spans="25:58" ht="12"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</row>
    <row r="596" spans="25:58" ht="12"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</row>
    <row r="597" spans="25:58" ht="12"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</row>
    <row r="598" spans="25:58" ht="12"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</row>
    <row r="599" spans="25:58" ht="12"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</row>
    <row r="600" spans="25:58" ht="12"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</row>
    <row r="601" spans="25:58" ht="12"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</row>
    <row r="602" spans="25:58" ht="12"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</row>
    <row r="603" spans="25:58" ht="12"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</row>
    <row r="604" spans="25:58" ht="12"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</row>
    <row r="605" spans="25:58" ht="12"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</row>
    <row r="606" spans="25:58" ht="12"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</row>
    <row r="607" spans="25:58" ht="12"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</row>
    <row r="608" spans="25:58" ht="12"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</row>
    <row r="609" spans="25:58" ht="12"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</row>
    <row r="610" spans="25:58" ht="12"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</row>
    <row r="611" spans="25:58" ht="12"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</row>
    <row r="612" spans="25:58" ht="12"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</row>
    <row r="613" spans="25:58" ht="12"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</row>
    <row r="614" spans="25:58" ht="12"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</row>
    <row r="615" spans="25:58" ht="12"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</row>
    <row r="616" spans="25:58" ht="12"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</row>
    <row r="617" spans="25:58" ht="12"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</row>
    <row r="618" spans="25:58" ht="12"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</row>
    <row r="619" spans="25:58" ht="12"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</row>
    <row r="620" spans="25:58" ht="12"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</row>
    <row r="621" spans="25:58" ht="12"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</row>
    <row r="622" spans="25:58" ht="12"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</row>
    <row r="623" spans="25:58" ht="12"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</row>
    <row r="624" spans="25:58" ht="12"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</row>
    <row r="625" spans="25:58" ht="12"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</row>
    <row r="626" spans="25:58" ht="12"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</row>
    <row r="627" spans="25:58" ht="12"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</row>
    <row r="628" spans="25:58" ht="12"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</row>
    <row r="629" spans="25:58" ht="12"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</row>
    <row r="630" spans="25:58" ht="12"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</row>
    <row r="631" spans="25:58" ht="12"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</row>
    <row r="632" spans="25:58" ht="12"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</row>
    <row r="633" spans="25:58" ht="12"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</row>
    <row r="634" spans="25:58" ht="12"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</row>
    <row r="635" spans="25:58" ht="12"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</row>
    <row r="636" spans="25:58" ht="12"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</row>
    <row r="637" spans="25:58" ht="12"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</row>
    <row r="638" spans="25:58" ht="12"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</row>
    <row r="639" spans="25:58" ht="12"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</row>
    <row r="640" spans="25:58" ht="12"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</row>
    <row r="641" spans="25:58" ht="12"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</row>
    <row r="642" spans="25:58" ht="12"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</row>
    <row r="643" spans="25:58" ht="12"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</row>
    <row r="644" spans="25:58" ht="12"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</row>
    <row r="645" spans="25:58" ht="12"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</row>
    <row r="646" spans="25:58" ht="12"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</row>
    <row r="647" spans="25:58" ht="12"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</row>
    <row r="648" spans="25:58" ht="12"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</row>
    <row r="649" spans="25:58" ht="12"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</row>
    <row r="650" spans="25:58" ht="12"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</row>
    <row r="651" spans="25:58" ht="12"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</row>
    <row r="652" spans="25:58" ht="12"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</row>
    <row r="653" spans="25:58" ht="12"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</row>
    <row r="654" spans="25:58" ht="12"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</row>
    <row r="655" spans="25:58" ht="12"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</row>
    <row r="656" spans="25:58" ht="12"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</row>
    <row r="657" spans="25:58" ht="12"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</row>
    <row r="658" spans="25:58" ht="12"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</row>
    <row r="659" spans="25:58" ht="12"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</row>
    <row r="660" spans="25:58" ht="12"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</row>
    <row r="661" spans="25:58" ht="12"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</row>
    <row r="662" spans="25:58" ht="12"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</row>
    <row r="663" spans="25:58" ht="12"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</row>
    <row r="664" spans="25:58" ht="12"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</row>
    <row r="665" spans="25:58" ht="12"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</row>
    <row r="666" spans="25:58" ht="12"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</row>
    <row r="667" spans="25:58" ht="12"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</row>
    <row r="668" spans="25:58" ht="12"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</row>
    <row r="669" spans="22:58" ht="12">
      <c r="V669" s="33"/>
      <c r="W669" s="33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</row>
    <row r="670" spans="22:58" ht="12">
      <c r="V670" s="33"/>
      <c r="W670" s="33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</row>
    <row r="671" spans="22:58" ht="12">
      <c r="V671" s="33"/>
      <c r="W671" s="33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</row>
    <row r="672" spans="22:58" ht="12">
      <c r="V672" s="33"/>
      <c r="W672" s="33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</row>
    <row r="673" spans="22:58" ht="12">
      <c r="V673" s="33"/>
      <c r="W673" s="33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</row>
    <row r="674" spans="25:58" ht="12"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</row>
    <row r="675" spans="25:58" ht="12"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</row>
    <row r="676" spans="25:58" ht="12"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</row>
    <row r="677" spans="25:58" ht="12"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</row>
    <row r="678" spans="25:58" ht="12"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</row>
    <row r="679" spans="25:58" ht="12"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</row>
    <row r="680" spans="25:58" ht="12"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</row>
    <row r="681" spans="25:58" ht="12"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</row>
    <row r="682" spans="25:58" ht="12"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</row>
    <row r="683" spans="25:58" ht="12"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</row>
    <row r="684" spans="25:58" ht="12"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</row>
    <row r="685" spans="25:58" ht="12"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</row>
    <row r="686" spans="25:58" ht="12"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</row>
    <row r="687" spans="25:58" ht="12"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</row>
    <row r="688" spans="25:58" ht="12"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</row>
    <row r="689" spans="25:58" ht="12"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</row>
    <row r="690" spans="25:58" ht="12"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</row>
    <row r="691" spans="25:58" ht="12"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</row>
    <row r="692" spans="25:58" ht="12"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</row>
    <row r="693" spans="1:58" ht="1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</row>
    <row r="694" spans="1:58" ht="1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</row>
    <row r="695" spans="1:58" ht="1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</row>
    <row r="696" spans="1:58" ht="1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</row>
    <row r="697" spans="1:58" ht="1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</row>
    <row r="698" spans="25:58" ht="12"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</row>
    <row r="699" spans="25:58" ht="12"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</row>
    <row r="700" spans="25:58" ht="12"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</row>
    <row r="701" spans="25:58" ht="12"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</row>
    <row r="702" spans="25:58" ht="12"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</row>
    <row r="703" spans="25:58" ht="12"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</row>
    <row r="704" spans="25:58" ht="12"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</row>
    <row r="705" spans="25:58" ht="12"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</row>
    <row r="706" spans="25:58" ht="12"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</row>
    <row r="707" spans="25:58" ht="12"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</row>
    <row r="708" spans="25:58" ht="12"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</row>
    <row r="709" spans="25:58" ht="12"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</row>
    <row r="710" spans="25:58" ht="12"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</row>
    <row r="711" spans="25:58" ht="12"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</row>
    <row r="712" spans="25:58" ht="12"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</row>
    <row r="713" spans="25:58" ht="12"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</row>
    <row r="714" spans="25:58" ht="12"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</row>
    <row r="715" spans="25:58" ht="12"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</row>
    <row r="716" spans="25:58" ht="12"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</row>
    <row r="717" spans="25:58" ht="12"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</row>
    <row r="718" spans="25:58" ht="12"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</row>
    <row r="719" spans="25:58" ht="12"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</row>
    <row r="720" spans="25:58" ht="12"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</row>
    <row r="721" spans="25:58" ht="12"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</row>
    <row r="722" spans="25:58" ht="12"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</row>
    <row r="723" spans="25:58" ht="12"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</row>
    <row r="724" spans="25:58" ht="12"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</row>
    <row r="725" spans="25:58" ht="12"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</row>
    <row r="726" spans="25:58" ht="12"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</row>
    <row r="727" spans="25:58" ht="12"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</row>
    <row r="728" spans="25:58" ht="12"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</row>
    <row r="729" spans="25:58" ht="12"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</row>
    <row r="730" spans="25:58" ht="12"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</row>
    <row r="731" spans="25:58" ht="12"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</row>
    <row r="732" spans="25:58" ht="12"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</row>
    <row r="733" spans="25:58" ht="12"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</row>
    <row r="734" spans="25:58" ht="12"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</row>
    <row r="735" spans="25:58" ht="12"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</row>
    <row r="736" spans="25:58" ht="12"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</row>
    <row r="737" spans="25:58" ht="12"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</row>
    <row r="738" spans="25:58" ht="12"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</row>
    <row r="739" spans="25:58" ht="12"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</row>
    <row r="740" spans="25:58" ht="12"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</row>
    <row r="741" spans="25:58" ht="12"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</row>
    <row r="742" spans="25:58" ht="12"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</row>
    <row r="743" spans="25:58" ht="12"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</row>
    <row r="744" spans="25:58" ht="12"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</row>
    <row r="745" spans="25:58" ht="12"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</row>
    <row r="746" spans="25:58" ht="12"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</row>
    <row r="747" spans="25:58" ht="12"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</row>
    <row r="748" spans="25:58" ht="12"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</row>
    <row r="749" spans="25:58" ht="12"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</row>
    <row r="750" spans="25:58" ht="12"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</row>
    <row r="751" spans="25:58" ht="12"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</row>
    <row r="752" spans="25:58" ht="12"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</row>
    <row r="753" spans="25:58" ht="12"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</row>
    <row r="754" spans="25:58" ht="12"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</row>
    <row r="755" spans="25:58" ht="12"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</row>
    <row r="756" spans="25:58" ht="12"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</row>
    <row r="757" spans="25:58" ht="12"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</row>
    <row r="758" spans="25:58" ht="12"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</row>
    <row r="759" spans="25:58" ht="12"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</row>
    <row r="760" spans="25:58" ht="12"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</row>
    <row r="761" spans="25:58" ht="12"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</row>
    <row r="762" spans="25:58" ht="12"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</row>
    <row r="763" spans="25:58" ht="12"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</row>
    <row r="764" spans="25:58" ht="12"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</row>
    <row r="765" spans="25:58" ht="12"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</row>
    <row r="766" spans="25:58" ht="12"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</row>
    <row r="767" spans="25:58" ht="12"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</row>
    <row r="768" spans="25:58" ht="12"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</row>
    <row r="769" spans="25:58" ht="12"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</row>
    <row r="770" spans="25:58" ht="12"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</row>
    <row r="771" spans="25:58" ht="12"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</row>
    <row r="772" spans="25:58" ht="12"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</row>
    <row r="773" spans="25:58" ht="12"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</row>
    <row r="774" spans="25:58" ht="12"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</row>
    <row r="775" spans="25:58" ht="12"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</row>
    <row r="776" spans="25:58" ht="12"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</row>
    <row r="777" spans="25:58" ht="12"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</row>
    <row r="778" spans="25:58" ht="12"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</row>
    <row r="779" spans="25:58" ht="12"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</row>
    <row r="780" spans="25:58" ht="12"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</row>
    <row r="781" spans="25:58" ht="12"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</row>
    <row r="782" spans="25:58" ht="12"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</row>
    <row r="783" spans="25:58" ht="12"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</row>
    <row r="784" spans="25:58" ht="12"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</row>
    <row r="785" spans="25:58" ht="12"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</row>
    <row r="786" spans="25:58" ht="12"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</row>
    <row r="787" spans="25:58" ht="12"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</row>
    <row r="788" spans="25:58" ht="12"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</row>
    <row r="789" spans="25:58" ht="12"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</row>
    <row r="790" spans="25:58" ht="12"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</row>
    <row r="791" spans="25:58" ht="12"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</row>
    <row r="792" spans="25:58" ht="12"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</row>
    <row r="793" spans="25:58" ht="12"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</row>
    <row r="794" spans="25:58" ht="12"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</row>
    <row r="795" spans="25:58" ht="12"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</row>
    <row r="796" spans="25:58" ht="12"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</row>
    <row r="797" spans="25:58" ht="12"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</row>
    <row r="798" spans="25:58" ht="12"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</row>
    <row r="799" spans="25:58" ht="12"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</row>
    <row r="800" spans="25:58" ht="12"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</row>
    <row r="801" spans="25:58" ht="12"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</row>
    <row r="802" spans="25:58" ht="12"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</row>
    <row r="803" spans="25:58" ht="12"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</row>
    <row r="804" spans="25:58" ht="12"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</row>
    <row r="805" spans="25:58" ht="12"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</row>
    <row r="806" spans="25:58" ht="12"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</row>
    <row r="807" spans="25:58" ht="12"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</row>
    <row r="808" spans="25:58" ht="12"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</row>
    <row r="809" spans="25:58" ht="12"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</row>
    <row r="810" spans="25:58" ht="12"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</row>
    <row r="811" spans="25:58" ht="12"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</row>
    <row r="812" spans="25:58" ht="12"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</row>
    <row r="813" spans="25:58" ht="12"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</row>
    <row r="814" spans="25:58" ht="12"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</row>
    <row r="815" spans="25:58" ht="12"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</row>
    <row r="816" spans="25:58" ht="12"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</row>
    <row r="817" spans="25:58" ht="12"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</row>
    <row r="818" spans="25:58" ht="12"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</row>
    <row r="819" spans="25:58" ht="12"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</row>
    <row r="820" spans="25:58" ht="12"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</row>
    <row r="821" spans="25:58" ht="12"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</row>
    <row r="822" spans="25:58" ht="12"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</row>
    <row r="823" spans="25:58" ht="12"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</row>
    <row r="824" spans="25:58" ht="12"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</row>
    <row r="825" spans="25:58" ht="12"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</row>
    <row r="826" spans="25:58" ht="12"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</row>
    <row r="827" spans="25:58" ht="12"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</row>
    <row r="828" spans="25:58" ht="12"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</row>
    <row r="829" spans="25:58" ht="12"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</row>
    <row r="830" spans="25:58" ht="12"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</row>
    <row r="831" spans="25:58" ht="12"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</row>
    <row r="832" spans="25:58" ht="12"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</row>
    <row r="833" spans="25:58" ht="12"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</row>
    <row r="834" spans="25:58" ht="12"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</row>
    <row r="835" spans="25:58" ht="12"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</row>
    <row r="836" spans="25:58" ht="12"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</row>
    <row r="837" spans="25:58" ht="12"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</row>
    <row r="838" spans="25:58" ht="12"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</row>
    <row r="839" spans="25:58" ht="12"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</row>
    <row r="840" spans="25:58" ht="12"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</row>
    <row r="841" spans="25:58" ht="12"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</row>
    <row r="842" spans="25:58" ht="12"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</row>
    <row r="843" spans="25:58" ht="12"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</row>
    <row r="844" spans="25:58" ht="12"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</row>
    <row r="845" spans="25:58" ht="12"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</row>
    <row r="846" spans="25:58" ht="12"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</row>
    <row r="847" spans="25:58" ht="12"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</row>
    <row r="848" spans="25:58" ht="12"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</row>
    <row r="849" spans="25:58" ht="12"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</row>
    <row r="850" spans="25:58" ht="12"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</row>
    <row r="851" spans="25:58" ht="12"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</row>
    <row r="852" spans="25:58" ht="12"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</row>
    <row r="853" spans="25:58" ht="12"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</row>
    <row r="854" spans="25:58" ht="12"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</row>
    <row r="855" spans="25:58" ht="12"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</row>
    <row r="856" spans="25:58" ht="12"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</row>
    <row r="857" spans="25:58" ht="12"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</row>
    <row r="858" spans="25:58" ht="12"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</row>
    <row r="859" spans="25:58" ht="12"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</row>
    <row r="860" spans="25:58" ht="12"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</row>
    <row r="861" spans="25:58" ht="12"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</row>
    <row r="862" spans="25:58" ht="12"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</row>
    <row r="863" spans="25:58" ht="12"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</row>
    <row r="864" spans="25:58" ht="12"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</row>
    <row r="865" spans="25:58" ht="12"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</row>
    <row r="866" spans="25:58" ht="12"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</row>
    <row r="867" spans="25:58" ht="12"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</row>
    <row r="868" spans="25:58" ht="12"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</row>
    <row r="869" spans="25:58" ht="12"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</row>
    <row r="870" spans="25:58" ht="12"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</row>
    <row r="871" spans="25:58" ht="12"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</row>
    <row r="872" spans="25:58" ht="12"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</row>
    <row r="873" spans="25:58" ht="12"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</row>
    <row r="874" spans="25:58" ht="12"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</row>
    <row r="875" spans="25:58" ht="12"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</row>
    <row r="876" spans="25:58" ht="12"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</row>
    <row r="877" spans="25:58" ht="12"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</row>
    <row r="878" spans="25:58" ht="12"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</row>
    <row r="879" spans="25:58" ht="12"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</row>
    <row r="880" spans="25:58" ht="12"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</row>
    <row r="881" spans="25:58" ht="12"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</row>
    <row r="882" spans="25:58" ht="12"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</row>
    <row r="883" spans="25:58" ht="12"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</row>
    <row r="884" spans="25:58" ht="12"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</row>
    <row r="885" spans="25:58" ht="12"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</row>
    <row r="886" spans="25:58" ht="12"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</row>
    <row r="887" spans="25:58" ht="12"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</row>
    <row r="888" spans="25:58" ht="12"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</row>
    <row r="889" spans="25:58" ht="12"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</row>
    <row r="890" spans="25:58" ht="12"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</row>
    <row r="891" spans="25:58" ht="12"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</row>
    <row r="892" spans="25:58" ht="12"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</row>
    <row r="893" spans="25:58" ht="12"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</row>
    <row r="894" spans="25:58" ht="12"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</row>
    <row r="895" spans="25:58" ht="12"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</row>
    <row r="896" spans="25:58" ht="12"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</row>
    <row r="897" spans="25:58" ht="12"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</row>
    <row r="898" spans="25:58" ht="12"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</row>
    <row r="899" spans="25:58" ht="12"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</row>
    <row r="900" spans="25:58" ht="12"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</row>
    <row r="901" spans="25:58" ht="12"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</row>
    <row r="902" spans="25:58" ht="12"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</row>
    <row r="903" spans="25:58" ht="12"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</row>
    <row r="904" spans="25:58" ht="12"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</row>
    <row r="905" spans="25:58" ht="12"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</row>
    <row r="906" spans="25:58" ht="12"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</row>
    <row r="907" spans="25:58" ht="12"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</row>
    <row r="908" spans="25:58" ht="12"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</row>
    <row r="909" spans="25:58" ht="12"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</row>
    <row r="910" spans="25:58" ht="12"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</row>
    <row r="911" spans="25:58" ht="12"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</row>
    <row r="912" spans="25:58" ht="12"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</row>
    <row r="913" spans="25:58" ht="12"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</row>
    <row r="914" spans="25:58" ht="12"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</row>
    <row r="915" spans="25:58" ht="12"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</row>
    <row r="916" spans="25:58" ht="12"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</row>
    <row r="917" spans="25:58" ht="12"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</row>
    <row r="918" spans="25:58" ht="12"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</row>
    <row r="919" spans="25:58" ht="12"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</row>
    <row r="920" spans="25:58" ht="12"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</row>
    <row r="921" spans="25:58" ht="12"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</row>
    <row r="922" spans="25:58" ht="12"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</row>
    <row r="923" spans="25:58" ht="12"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</row>
    <row r="924" spans="25:58" ht="12"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</row>
    <row r="925" spans="25:58" ht="12"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</row>
    <row r="926" spans="25:58" ht="12"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</row>
    <row r="927" spans="25:58" ht="12"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</row>
    <row r="928" spans="25:58" ht="12"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</row>
    <row r="929" spans="25:58" ht="12"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</row>
    <row r="930" spans="25:58" ht="12"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</row>
    <row r="931" spans="25:58" ht="12"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</row>
    <row r="932" spans="25:58" ht="12"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</row>
    <row r="933" spans="25:58" ht="12"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</row>
    <row r="934" spans="25:58" ht="12"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</row>
    <row r="935" spans="25:58" ht="12"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</row>
    <row r="936" spans="25:58" ht="12"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</row>
    <row r="937" spans="25:58" ht="12"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</row>
    <row r="938" spans="25:58" ht="12"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</row>
    <row r="939" spans="25:58" ht="12"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</row>
    <row r="940" spans="25:58" ht="12"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</row>
    <row r="941" spans="25:58" ht="12"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</row>
    <row r="942" spans="25:58" ht="12"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</row>
    <row r="943" spans="25:58" ht="12"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</row>
    <row r="944" spans="25:58" ht="12"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</row>
    <row r="945" spans="25:58" ht="12"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</row>
    <row r="946" spans="25:58" ht="12"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</row>
    <row r="947" spans="25:58" ht="12"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</row>
    <row r="948" spans="25:58" ht="12"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</row>
    <row r="949" spans="25:58" ht="12"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</row>
    <row r="950" spans="25:58" ht="12"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</row>
    <row r="951" spans="25:58" ht="12"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</row>
    <row r="952" spans="25:58" ht="12"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</row>
    <row r="953" spans="25:58" ht="12"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</row>
    <row r="954" spans="25:58" ht="12"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</row>
    <row r="955" spans="25:58" ht="12"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</row>
    <row r="956" spans="25:58" ht="12"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</row>
    <row r="957" spans="25:58" ht="12"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</row>
    <row r="958" spans="25:58" ht="12"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</row>
    <row r="959" spans="25:58" ht="12"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</row>
    <row r="960" spans="25:58" ht="12"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</row>
    <row r="961" spans="25:58" ht="12"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</row>
    <row r="962" spans="25:58" ht="12"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</row>
    <row r="963" spans="25:58" ht="12"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</row>
    <row r="964" spans="25:58" ht="12"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</row>
    <row r="965" spans="25:58" ht="12"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</row>
    <row r="966" spans="25:58" ht="12"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</row>
    <row r="967" spans="25:58" ht="12"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</row>
    <row r="968" spans="25:58" ht="12"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</row>
    <row r="969" spans="25:58" ht="12"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</row>
    <row r="970" spans="25:58" ht="12"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</row>
    <row r="971" spans="25:58" ht="12"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</row>
    <row r="972" spans="25:58" ht="12"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</row>
    <row r="973" spans="25:58" ht="12"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</row>
    <row r="974" spans="25:58" ht="12"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</row>
    <row r="975" spans="25:58" ht="12"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</row>
    <row r="976" spans="25:58" ht="12"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</row>
    <row r="977" spans="25:58" ht="12"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</row>
    <row r="978" spans="25:58" ht="12"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</row>
    <row r="979" spans="25:58" ht="12"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</row>
    <row r="980" spans="25:58" ht="12"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</row>
    <row r="981" spans="25:58" ht="12"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</row>
    <row r="982" spans="25:58" ht="12"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</row>
    <row r="983" spans="25:58" ht="12"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</row>
    <row r="984" spans="25:58" ht="12"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</row>
    <row r="985" spans="25:58" ht="12"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</row>
    <row r="986" spans="25:58" ht="12"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</row>
    <row r="987" spans="25:58" ht="12"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</row>
    <row r="988" spans="25:58" ht="12"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</row>
    <row r="989" spans="25:58" ht="12"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</row>
    <row r="990" spans="25:58" ht="12"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</row>
    <row r="991" spans="25:58" ht="12"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</row>
    <row r="992" spans="25:58" ht="12"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</row>
    <row r="993" spans="25:58" ht="12"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</row>
    <row r="994" spans="25:58" ht="12"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</row>
    <row r="995" spans="25:58" ht="12"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</row>
    <row r="996" spans="25:58" ht="12"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</row>
    <row r="997" spans="25:58" ht="12"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</row>
    <row r="998" spans="25:58" ht="12"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</row>
    <row r="999" spans="25:58" ht="12"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</row>
    <row r="1000" spans="25:58" ht="12"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</row>
    <row r="1001" spans="25:58" ht="12"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</row>
    <row r="1002" spans="25:58" ht="12"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</row>
    <row r="1003" spans="25:58" ht="12"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</row>
    <row r="1004" spans="25:58" ht="12"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</row>
    <row r="1005" spans="25:58" ht="12"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</row>
    <row r="1006" spans="25:58" ht="12"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</row>
    <row r="1007" spans="25:58" ht="12"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</row>
    <row r="1008" spans="25:58" ht="12"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</row>
    <row r="1009" spans="25:58" ht="12"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</row>
    <row r="1010" spans="25:58" ht="12"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</row>
    <row r="1011" spans="25:58" ht="12"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</row>
    <row r="1012" spans="25:58" ht="12"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</row>
    <row r="1013" spans="25:58" ht="12"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</row>
    <row r="1014" spans="25:58" ht="12"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</row>
    <row r="1015" spans="25:58" ht="12"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</row>
    <row r="1016" spans="25:58" ht="12"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</row>
    <row r="1017" spans="25:58" ht="12"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</row>
    <row r="1018" spans="25:58" ht="12"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</row>
    <row r="1019" spans="25:58" ht="12"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</row>
    <row r="1020" spans="25:58" ht="12"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</row>
    <row r="1021" spans="25:58" ht="12"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</row>
    <row r="1022" spans="25:58" ht="12"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</row>
    <row r="1023" spans="25:58" ht="12"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</row>
    <row r="1024" spans="25:58" ht="12"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</row>
    <row r="1025" spans="25:58" ht="12"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</row>
    <row r="1026" spans="25:58" ht="12"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</row>
    <row r="1027" spans="25:58" ht="12"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</row>
    <row r="1028" spans="25:58" ht="12"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</row>
    <row r="1029" spans="25:58" ht="12"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</row>
    <row r="1030" spans="25:58" ht="12"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</row>
    <row r="1031" spans="25:58" ht="12"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</row>
    <row r="1032" spans="25:58" ht="12"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</row>
    <row r="1033" spans="25:58" ht="12"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</row>
    <row r="1034" spans="25:58" ht="12"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</row>
    <row r="1035" spans="25:58" ht="12"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</row>
    <row r="1036" spans="25:58" ht="12"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</row>
    <row r="1037" spans="25:58" ht="12"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</row>
    <row r="1038" spans="25:58" ht="12"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</row>
    <row r="1039" spans="25:58" ht="12"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</row>
    <row r="1040" spans="25:58" ht="12"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</row>
    <row r="1041" spans="25:58" ht="12"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</row>
    <row r="1042" spans="25:58" ht="12"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</row>
    <row r="1043" spans="25:58" ht="12"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</row>
    <row r="1044" spans="25:58" ht="12"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</row>
    <row r="1045" spans="25:58" ht="12"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</row>
    <row r="1046" spans="25:58" ht="12"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</row>
    <row r="1047" spans="25:58" ht="12"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</row>
    <row r="1048" spans="25:58" ht="12"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</row>
    <row r="1049" spans="25:58" ht="12"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</row>
    <row r="1050" spans="25:58" ht="12"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</row>
    <row r="1051" spans="25:58" ht="12"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</row>
    <row r="1052" spans="25:58" ht="12"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</row>
    <row r="1053" spans="25:58" ht="12"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</row>
    <row r="1054" spans="25:58" ht="12"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</row>
    <row r="1055" spans="25:58" ht="12"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</row>
    <row r="1056" spans="25:58" ht="12"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</row>
    <row r="1057" spans="25:58" ht="12"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</row>
    <row r="1058" spans="25:58" ht="12"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</row>
    <row r="1059" spans="25:58" ht="12"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</row>
    <row r="1060" spans="25:58" ht="12"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</row>
    <row r="1061" spans="25:58" ht="12"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</row>
    <row r="1062" spans="25:58" ht="12"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</row>
    <row r="1063" spans="25:58" ht="12"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</row>
    <row r="1064" spans="25:58" ht="12"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</row>
    <row r="1065" spans="25:58" ht="12"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</row>
    <row r="1066" spans="25:58" ht="12"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</row>
    <row r="1067" spans="25:58" ht="12"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</row>
    <row r="1068" spans="25:58" ht="12"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</row>
    <row r="1069" spans="25:58" ht="12"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</row>
    <row r="1070" spans="25:58" ht="12"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/>
      <c r="AQ1070" s="35"/>
      <c r="AR1070" s="35"/>
      <c r="AS1070" s="35"/>
      <c r="AT1070" s="35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</row>
    <row r="1071" spans="25:58" ht="12"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</row>
    <row r="1072" spans="25:58" ht="12"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</row>
    <row r="1073" spans="25:58" ht="12"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</row>
    <row r="1074" spans="25:58" ht="12"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</row>
    <row r="1075" spans="25:58" ht="12"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</row>
    <row r="1076" spans="25:58" ht="12"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</row>
    <row r="1077" spans="25:58" ht="12"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</row>
    <row r="1078" spans="25:58" ht="12"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</row>
    <row r="1079" spans="25:58" ht="12"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</row>
    <row r="1080" spans="25:58" ht="12"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</row>
    <row r="1081" spans="25:58" ht="12"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/>
      <c r="AV1081" s="35"/>
      <c r="AW1081" s="35"/>
      <c r="AX1081" s="35"/>
      <c r="AY1081" s="35"/>
      <c r="AZ1081" s="35"/>
      <c r="BA1081" s="35"/>
      <c r="BB1081" s="35"/>
      <c r="BC1081" s="35"/>
      <c r="BD1081" s="35"/>
      <c r="BE1081" s="35"/>
      <c r="BF1081" s="35"/>
    </row>
    <row r="1082" spans="25:58" ht="12"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</row>
    <row r="1083" spans="25:58" ht="12"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</row>
    <row r="1084" spans="25:58" ht="12"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</row>
    <row r="1085" spans="25:58" ht="12"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/>
      <c r="AQ1085" s="35"/>
      <c r="AR1085" s="35"/>
      <c r="AS1085" s="35"/>
      <c r="AT1085" s="35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</row>
    <row r="1086" spans="25:58" ht="12"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  <c r="AP1086" s="35"/>
      <c r="AQ1086" s="35"/>
      <c r="AR1086" s="35"/>
      <c r="AS1086" s="35"/>
      <c r="AT1086" s="35"/>
      <c r="AU1086" s="35"/>
      <c r="AV1086" s="35"/>
      <c r="AW1086" s="35"/>
      <c r="AX1086" s="35"/>
      <c r="AY1086" s="35"/>
      <c r="AZ1086" s="35"/>
      <c r="BA1086" s="35"/>
      <c r="BB1086" s="35"/>
      <c r="BC1086" s="35"/>
      <c r="BD1086" s="35"/>
      <c r="BE1086" s="35"/>
      <c r="BF1086" s="35"/>
    </row>
    <row r="1087" spans="25:58" ht="12"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  <c r="AP1087" s="35"/>
      <c r="AQ1087" s="35"/>
      <c r="AR1087" s="35"/>
      <c r="AS1087" s="35"/>
      <c r="AT1087" s="35"/>
      <c r="AU1087" s="35"/>
      <c r="AV1087" s="35"/>
      <c r="AW1087" s="35"/>
      <c r="AX1087" s="35"/>
      <c r="AY1087" s="35"/>
      <c r="AZ1087" s="35"/>
      <c r="BA1087" s="35"/>
      <c r="BB1087" s="35"/>
      <c r="BC1087" s="35"/>
      <c r="BD1087" s="35"/>
      <c r="BE1087" s="35"/>
      <c r="BF1087" s="35"/>
    </row>
    <row r="1088" spans="25:58" ht="12"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/>
      <c r="AV1088" s="35"/>
      <c r="AW1088" s="35"/>
      <c r="AX1088" s="35"/>
      <c r="AY1088" s="35"/>
      <c r="AZ1088" s="35"/>
      <c r="BA1088" s="35"/>
      <c r="BB1088" s="35"/>
      <c r="BC1088" s="35"/>
      <c r="BD1088" s="35"/>
      <c r="BE1088" s="35"/>
      <c r="BF1088" s="35"/>
    </row>
    <row r="1089" spans="25:58" ht="12"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/>
      <c r="AQ1089" s="35"/>
      <c r="AR1089" s="35"/>
      <c r="AS1089" s="35"/>
      <c r="AT1089" s="35"/>
      <c r="AU1089" s="35"/>
      <c r="AV1089" s="35"/>
      <c r="AW1089" s="35"/>
      <c r="AX1089" s="35"/>
      <c r="AY1089" s="35"/>
      <c r="AZ1089" s="35"/>
      <c r="BA1089" s="35"/>
      <c r="BB1089" s="35"/>
      <c r="BC1089" s="35"/>
      <c r="BD1089" s="35"/>
      <c r="BE1089" s="35"/>
      <c r="BF1089" s="35"/>
    </row>
    <row r="1090" spans="25:58" ht="12"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/>
      <c r="AV1090" s="35"/>
      <c r="AW1090" s="35"/>
      <c r="AX1090" s="35"/>
      <c r="AY1090" s="35"/>
      <c r="AZ1090" s="35"/>
      <c r="BA1090" s="35"/>
      <c r="BB1090" s="35"/>
      <c r="BC1090" s="35"/>
      <c r="BD1090" s="35"/>
      <c r="BE1090" s="35"/>
      <c r="BF1090" s="35"/>
    </row>
    <row r="1091" spans="25:58" ht="12"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/>
      <c r="AV1091" s="35"/>
      <c r="AW1091" s="35"/>
      <c r="AX1091" s="35"/>
      <c r="AY1091" s="35"/>
      <c r="AZ1091" s="35"/>
      <c r="BA1091" s="35"/>
      <c r="BB1091" s="35"/>
      <c r="BC1091" s="35"/>
      <c r="BD1091" s="35"/>
      <c r="BE1091" s="35"/>
      <c r="BF1091" s="35"/>
    </row>
    <row r="1092" spans="25:58" ht="12"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  <c r="AP1092" s="35"/>
      <c r="AQ1092" s="35"/>
      <c r="AR1092" s="35"/>
      <c r="AS1092" s="35"/>
      <c r="AT1092" s="35"/>
      <c r="AU1092" s="35"/>
      <c r="AV1092" s="35"/>
      <c r="AW1092" s="35"/>
      <c r="AX1092" s="35"/>
      <c r="AY1092" s="35"/>
      <c r="AZ1092" s="35"/>
      <c r="BA1092" s="35"/>
      <c r="BB1092" s="35"/>
      <c r="BC1092" s="35"/>
      <c r="BD1092" s="35"/>
      <c r="BE1092" s="35"/>
      <c r="BF1092" s="35"/>
    </row>
    <row r="1093" spans="25:58" ht="12"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/>
      <c r="AQ1093" s="35"/>
      <c r="AR1093" s="35"/>
      <c r="AS1093" s="35"/>
      <c r="AT1093" s="35"/>
      <c r="AU1093" s="35"/>
      <c r="AV1093" s="35"/>
      <c r="AW1093" s="35"/>
      <c r="AX1093" s="35"/>
      <c r="AY1093" s="35"/>
      <c r="AZ1093" s="35"/>
      <c r="BA1093" s="35"/>
      <c r="BB1093" s="35"/>
      <c r="BC1093" s="35"/>
      <c r="BD1093" s="35"/>
      <c r="BE1093" s="35"/>
      <c r="BF1093" s="35"/>
    </row>
    <row r="1094" spans="25:58" ht="12"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  <c r="AP1094" s="35"/>
      <c r="AQ1094" s="35"/>
      <c r="AR1094" s="35"/>
      <c r="AS1094" s="35"/>
      <c r="AT1094" s="35"/>
      <c r="AU1094" s="35"/>
      <c r="AV1094" s="35"/>
      <c r="AW1094" s="35"/>
      <c r="AX1094" s="35"/>
      <c r="AY1094" s="35"/>
      <c r="AZ1094" s="35"/>
      <c r="BA1094" s="35"/>
      <c r="BB1094" s="35"/>
      <c r="BC1094" s="35"/>
      <c r="BD1094" s="35"/>
      <c r="BE1094" s="35"/>
      <c r="BF1094" s="35"/>
    </row>
    <row r="1095" spans="25:58" ht="12"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/>
      <c r="AQ1095" s="35"/>
      <c r="AR1095" s="35"/>
      <c r="AS1095" s="35"/>
      <c r="AT1095" s="35"/>
      <c r="AU1095" s="35"/>
      <c r="AV1095" s="35"/>
      <c r="AW1095" s="35"/>
      <c r="AX1095" s="35"/>
      <c r="AY1095" s="35"/>
      <c r="AZ1095" s="35"/>
      <c r="BA1095" s="35"/>
      <c r="BB1095" s="35"/>
      <c r="BC1095" s="35"/>
      <c r="BD1095" s="35"/>
      <c r="BE1095" s="35"/>
      <c r="BF1095" s="35"/>
    </row>
    <row r="1096" spans="25:58" ht="12"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/>
      <c r="AV1096" s="35"/>
      <c r="AW1096" s="35"/>
      <c r="AX1096" s="35"/>
      <c r="AY1096" s="35"/>
      <c r="AZ1096" s="35"/>
      <c r="BA1096" s="35"/>
      <c r="BB1096" s="35"/>
      <c r="BC1096" s="35"/>
      <c r="BD1096" s="35"/>
      <c r="BE1096" s="35"/>
      <c r="BF1096" s="35"/>
    </row>
    <row r="1097" spans="25:58" ht="12"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</row>
    <row r="1098" spans="25:58" ht="12"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/>
      <c r="AV1098" s="35"/>
      <c r="AW1098" s="35"/>
      <c r="AX1098" s="35"/>
      <c r="AY1098" s="35"/>
      <c r="AZ1098" s="35"/>
      <c r="BA1098" s="35"/>
      <c r="BB1098" s="35"/>
      <c r="BC1098" s="35"/>
      <c r="BD1098" s="35"/>
      <c r="BE1098" s="35"/>
      <c r="BF1098" s="35"/>
    </row>
    <row r="1099" spans="25:58" ht="12"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/>
      <c r="AV1099" s="35"/>
      <c r="AW1099" s="35"/>
      <c r="AX1099" s="35"/>
      <c r="AY1099" s="35"/>
      <c r="AZ1099" s="35"/>
      <c r="BA1099" s="35"/>
      <c r="BB1099" s="35"/>
      <c r="BC1099" s="35"/>
      <c r="BD1099" s="35"/>
      <c r="BE1099" s="35"/>
      <c r="BF1099" s="35"/>
    </row>
    <row r="1100" spans="25:58" ht="12"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/>
      <c r="AV1100" s="35"/>
      <c r="AW1100" s="35"/>
      <c r="AX1100" s="35"/>
      <c r="AY1100" s="35"/>
      <c r="AZ1100" s="35"/>
      <c r="BA1100" s="35"/>
      <c r="BB1100" s="35"/>
      <c r="BC1100" s="35"/>
      <c r="BD1100" s="35"/>
      <c r="BE1100" s="35"/>
      <c r="BF1100" s="35"/>
    </row>
    <row r="1101" spans="25:58" ht="12"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  <c r="AP1101" s="35"/>
      <c r="AQ1101" s="35"/>
      <c r="AR1101" s="35"/>
      <c r="AS1101" s="35"/>
      <c r="AT1101" s="35"/>
      <c r="AU1101" s="35"/>
      <c r="AV1101" s="35"/>
      <c r="AW1101" s="35"/>
      <c r="AX1101" s="35"/>
      <c r="AY1101" s="35"/>
      <c r="AZ1101" s="35"/>
      <c r="BA1101" s="35"/>
      <c r="BB1101" s="35"/>
      <c r="BC1101" s="35"/>
      <c r="BD1101" s="35"/>
      <c r="BE1101" s="35"/>
      <c r="BF1101" s="35"/>
    </row>
    <row r="1102" spans="25:58" ht="12"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</row>
    <row r="1103" spans="25:58" ht="12"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/>
      <c r="AV1103" s="35"/>
      <c r="AW1103" s="35"/>
      <c r="AX1103" s="35"/>
      <c r="AY1103" s="35"/>
      <c r="AZ1103" s="35"/>
      <c r="BA1103" s="35"/>
      <c r="BB1103" s="35"/>
      <c r="BC1103" s="35"/>
      <c r="BD1103" s="35"/>
      <c r="BE1103" s="35"/>
      <c r="BF1103" s="35"/>
    </row>
    <row r="1104" spans="25:58" ht="12"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</row>
    <row r="1105" spans="25:58" ht="12"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</row>
    <row r="1106" spans="25:58" ht="12"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/>
      <c r="AV1106" s="35"/>
      <c r="AW1106" s="35"/>
      <c r="AX1106" s="35"/>
      <c r="AY1106" s="35"/>
      <c r="AZ1106" s="35"/>
      <c r="BA1106" s="35"/>
      <c r="BB1106" s="35"/>
      <c r="BC1106" s="35"/>
      <c r="BD1106" s="35"/>
      <c r="BE1106" s="35"/>
      <c r="BF1106" s="35"/>
    </row>
    <row r="1107" spans="25:58" ht="12"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/>
      <c r="AV1107" s="35"/>
      <c r="AW1107" s="35"/>
      <c r="AX1107" s="35"/>
      <c r="AY1107" s="35"/>
      <c r="AZ1107" s="35"/>
      <c r="BA1107" s="35"/>
      <c r="BB1107" s="35"/>
      <c r="BC1107" s="35"/>
      <c r="BD1107" s="35"/>
      <c r="BE1107" s="35"/>
      <c r="BF1107" s="35"/>
    </row>
    <row r="1108" spans="25:58" ht="12"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/>
      <c r="AV1108" s="35"/>
      <c r="AW1108" s="35"/>
      <c r="AX1108" s="35"/>
      <c r="AY1108" s="35"/>
      <c r="AZ1108" s="35"/>
      <c r="BA1108" s="35"/>
      <c r="BB1108" s="35"/>
      <c r="BC1108" s="35"/>
      <c r="BD1108" s="35"/>
      <c r="BE1108" s="35"/>
      <c r="BF1108" s="35"/>
    </row>
    <row r="1109" spans="25:58" ht="12"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</row>
    <row r="1110" spans="25:58" ht="12"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  <c r="AP1110" s="35"/>
      <c r="AQ1110" s="35"/>
      <c r="AR1110" s="35"/>
      <c r="AS1110" s="35"/>
      <c r="AT1110" s="35"/>
      <c r="AU1110" s="35"/>
      <c r="AV1110" s="35"/>
      <c r="AW1110" s="35"/>
      <c r="AX1110" s="35"/>
      <c r="AY1110" s="35"/>
      <c r="AZ1110" s="35"/>
      <c r="BA1110" s="35"/>
      <c r="BB1110" s="35"/>
      <c r="BC1110" s="35"/>
      <c r="BD1110" s="35"/>
      <c r="BE1110" s="35"/>
      <c r="BF1110" s="35"/>
    </row>
    <row r="1111" spans="25:58" ht="12"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  <c r="AP1111" s="35"/>
      <c r="AQ1111" s="35"/>
      <c r="AR1111" s="35"/>
      <c r="AS1111" s="35"/>
      <c r="AT1111" s="35"/>
      <c r="AU1111" s="35"/>
      <c r="AV1111" s="35"/>
      <c r="AW1111" s="35"/>
      <c r="AX1111" s="35"/>
      <c r="AY1111" s="35"/>
      <c r="AZ1111" s="35"/>
      <c r="BA1111" s="35"/>
      <c r="BB1111" s="35"/>
      <c r="BC1111" s="35"/>
      <c r="BD1111" s="35"/>
      <c r="BE1111" s="35"/>
      <c r="BF1111" s="35"/>
    </row>
    <row r="1112" spans="25:58" ht="12"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/>
      <c r="AV1112" s="35"/>
      <c r="AW1112" s="35"/>
      <c r="AX1112" s="35"/>
      <c r="AY1112" s="35"/>
      <c r="AZ1112" s="35"/>
      <c r="BA1112" s="35"/>
      <c r="BB1112" s="35"/>
      <c r="BC1112" s="35"/>
      <c r="BD1112" s="35"/>
      <c r="BE1112" s="35"/>
      <c r="BF1112" s="35"/>
    </row>
    <row r="1113" spans="25:58" ht="12"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/>
      <c r="AV1113" s="35"/>
      <c r="AW1113" s="35"/>
      <c r="AX1113" s="35"/>
      <c r="AY1113" s="35"/>
      <c r="AZ1113" s="35"/>
      <c r="BA1113" s="35"/>
      <c r="BB1113" s="35"/>
      <c r="BC1113" s="35"/>
      <c r="BD1113" s="35"/>
      <c r="BE1113" s="35"/>
      <c r="BF1113" s="35"/>
    </row>
    <row r="1114" spans="25:58" ht="12"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</row>
    <row r="1115" spans="25:58" ht="12"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  <c r="AP1115" s="35"/>
      <c r="AQ1115" s="35"/>
      <c r="AR1115" s="35"/>
      <c r="AS1115" s="35"/>
      <c r="AT1115" s="35"/>
      <c r="AU1115" s="35"/>
      <c r="AV1115" s="35"/>
      <c r="AW1115" s="35"/>
      <c r="AX1115" s="35"/>
      <c r="AY1115" s="35"/>
      <c r="AZ1115" s="35"/>
      <c r="BA1115" s="35"/>
      <c r="BB1115" s="35"/>
      <c r="BC1115" s="35"/>
      <c r="BD1115" s="35"/>
      <c r="BE1115" s="35"/>
      <c r="BF1115" s="35"/>
    </row>
    <row r="1116" spans="25:58" ht="12"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/>
      <c r="AQ1116" s="35"/>
      <c r="AR1116" s="35"/>
      <c r="AS1116" s="35"/>
      <c r="AT1116" s="35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</row>
    <row r="1117" spans="25:58" ht="12"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  <c r="AP1117" s="35"/>
      <c r="AQ1117" s="35"/>
      <c r="AR1117" s="35"/>
      <c r="AS1117" s="35"/>
      <c r="AT1117" s="35"/>
      <c r="AU1117" s="35"/>
      <c r="AV1117" s="35"/>
      <c r="AW1117" s="35"/>
      <c r="AX1117" s="35"/>
      <c r="AY1117" s="35"/>
      <c r="AZ1117" s="35"/>
      <c r="BA1117" s="35"/>
      <c r="BB1117" s="35"/>
      <c r="BC1117" s="35"/>
      <c r="BD1117" s="35"/>
      <c r="BE1117" s="35"/>
      <c r="BF1117" s="35"/>
    </row>
    <row r="1118" spans="25:58" ht="12"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/>
      <c r="AV1118" s="35"/>
      <c r="AW1118" s="35"/>
      <c r="AX1118" s="35"/>
      <c r="AY1118" s="35"/>
      <c r="AZ1118" s="35"/>
      <c r="BA1118" s="35"/>
      <c r="BB1118" s="35"/>
      <c r="BC1118" s="35"/>
      <c r="BD1118" s="35"/>
      <c r="BE1118" s="35"/>
      <c r="BF1118" s="35"/>
    </row>
    <row r="1119" spans="25:58" ht="12"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/>
      <c r="AQ1119" s="35"/>
      <c r="AR1119" s="35"/>
      <c r="AS1119" s="35"/>
      <c r="AT1119" s="35"/>
      <c r="AU1119" s="35"/>
      <c r="AV1119" s="35"/>
      <c r="AW1119" s="35"/>
      <c r="AX1119" s="35"/>
      <c r="AY1119" s="35"/>
      <c r="AZ1119" s="35"/>
      <c r="BA1119" s="35"/>
      <c r="BB1119" s="35"/>
      <c r="BC1119" s="35"/>
      <c r="BD1119" s="35"/>
      <c r="BE1119" s="35"/>
      <c r="BF1119" s="35"/>
    </row>
    <row r="1120" spans="25:58" ht="12"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/>
      <c r="AQ1120" s="35"/>
      <c r="AR1120" s="35"/>
      <c r="AS1120" s="35"/>
      <c r="AT1120" s="35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</row>
    <row r="1121" spans="25:58" ht="12"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/>
      <c r="AQ1121" s="35"/>
      <c r="AR1121" s="35"/>
      <c r="AS1121" s="35"/>
      <c r="AT1121" s="35"/>
      <c r="AU1121" s="35"/>
      <c r="AV1121" s="35"/>
      <c r="AW1121" s="35"/>
      <c r="AX1121" s="35"/>
      <c r="AY1121" s="35"/>
      <c r="AZ1121" s="35"/>
      <c r="BA1121" s="35"/>
      <c r="BB1121" s="35"/>
      <c r="BC1121" s="35"/>
      <c r="BD1121" s="35"/>
      <c r="BE1121" s="35"/>
      <c r="BF1121" s="35"/>
    </row>
    <row r="1122" spans="25:58" ht="12"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/>
      <c r="AV1122" s="35"/>
      <c r="AW1122" s="35"/>
      <c r="AX1122" s="35"/>
      <c r="AY1122" s="35"/>
      <c r="AZ1122" s="35"/>
      <c r="BA1122" s="35"/>
      <c r="BB1122" s="35"/>
      <c r="BC1122" s="35"/>
      <c r="BD1122" s="35"/>
      <c r="BE1122" s="35"/>
      <c r="BF1122" s="35"/>
    </row>
    <row r="1123" spans="25:58" ht="12"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/>
      <c r="AQ1123" s="35"/>
      <c r="AR1123" s="35"/>
      <c r="AS1123" s="35"/>
      <c r="AT1123" s="35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</row>
    <row r="1124" spans="25:58" ht="12"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/>
      <c r="AQ1124" s="35"/>
      <c r="AR1124" s="35"/>
      <c r="AS1124" s="35"/>
      <c r="AT1124" s="35"/>
      <c r="AU1124" s="35"/>
      <c r="AV1124" s="35"/>
      <c r="AW1124" s="35"/>
      <c r="AX1124" s="35"/>
      <c r="AY1124" s="35"/>
      <c r="AZ1124" s="35"/>
      <c r="BA1124" s="35"/>
      <c r="BB1124" s="35"/>
      <c r="BC1124" s="35"/>
      <c r="BD1124" s="35"/>
      <c r="BE1124" s="35"/>
      <c r="BF1124" s="35"/>
    </row>
    <row r="1125" spans="25:58" ht="12"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5"/>
      <c r="AQ1125" s="35"/>
      <c r="AR1125" s="35"/>
      <c r="AS1125" s="35"/>
      <c r="AT1125" s="35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</row>
    <row r="1126" spans="25:58" ht="12"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/>
      <c r="AP1126" s="35"/>
      <c r="AQ1126" s="35"/>
      <c r="AR1126" s="35"/>
      <c r="AS1126" s="35"/>
      <c r="AT1126" s="35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</row>
    <row r="1127" spans="25:58" ht="12"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  <c r="AP1127" s="35"/>
      <c r="AQ1127" s="35"/>
      <c r="AR1127" s="35"/>
      <c r="AS1127" s="35"/>
      <c r="AT1127" s="35"/>
      <c r="AU1127" s="35"/>
      <c r="AV1127" s="35"/>
      <c r="AW1127" s="35"/>
      <c r="AX1127" s="35"/>
      <c r="AY1127" s="35"/>
      <c r="AZ1127" s="35"/>
      <c r="BA1127" s="35"/>
      <c r="BB1127" s="35"/>
      <c r="BC1127" s="35"/>
      <c r="BD1127" s="35"/>
      <c r="BE1127" s="35"/>
      <c r="BF1127" s="35"/>
    </row>
    <row r="1128" spans="25:58" ht="12"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/>
      <c r="AQ1128" s="35"/>
      <c r="AR1128" s="35"/>
      <c r="AS1128" s="35"/>
      <c r="AT1128" s="35"/>
      <c r="AU1128" s="35"/>
      <c r="AV1128" s="35"/>
      <c r="AW1128" s="35"/>
      <c r="AX1128" s="35"/>
      <c r="AY1128" s="35"/>
      <c r="AZ1128" s="35"/>
      <c r="BA1128" s="35"/>
      <c r="BB1128" s="35"/>
      <c r="BC1128" s="35"/>
      <c r="BD1128" s="35"/>
      <c r="BE1128" s="35"/>
      <c r="BF1128" s="35"/>
    </row>
    <row r="1129" spans="25:58" ht="12"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/>
      <c r="AQ1129" s="35"/>
      <c r="AR1129" s="35"/>
      <c r="AS1129" s="35"/>
      <c r="AT1129" s="35"/>
      <c r="AU1129" s="35"/>
      <c r="AV1129" s="35"/>
      <c r="AW1129" s="35"/>
      <c r="AX1129" s="35"/>
      <c r="AY1129" s="35"/>
      <c r="AZ1129" s="35"/>
      <c r="BA1129" s="35"/>
      <c r="BB1129" s="35"/>
      <c r="BC1129" s="35"/>
      <c r="BD1129" s="35"/>
      <c r="BE1129" s="35"/>
      <c r="BF1129" s="35"/>
    </row>
    <row r="1130" spans="25:58" ht="12"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5"/>
      <c r="AP1130" s="35"/>
      <c r="AQ1130" s="35"/>
      <c r="AR1130" s="35"/>
      <c r="AS1130" s="35"/>
      <c r="AT1130" s="35"/>
      <c r="AU1130" s="35"/>
      <c r="AV1130" s="35"/>
      <c r="AW1130" s="35"/>
      <c r="AX1130" s="35"/>
      <c r="AY1130" s="35"/>
      <c r="AZ1130" s="35"/>
      <c r="BA1130" s="35"/>
      <c r="BB1130" s="35"/>
      <c r="BC1130" s="35"/>
      <c r="BD1130" s="35"/>
      <c r="BE1130" s="35"/>
      <c r="BF1130" s="35"/>
    </row>
    <row r="1131" spans="25:58" ht="12"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  <c r="AM1131" s="35"/>
      <c r="AN1131" s="35"/>
      <c r="AO1131" s="35"/>
      <c r="AP1131" s="35"/>
      <c r="AQ1131" s="35"/>
      <c r="AR1131" s="35"/>
      <c r="AS1131" s="35"/>
      <c r="AT1131" s="35"/>
      <c r="AU1131" s="35"/>
      <c r="AV1131" s="35"/>
      <c r="AW1131" s="35"/>
      <c r="AX1131" s="35"/>
      <c r="AY1131" s="35"/>
      <c r="AZ1131" s="35"/>
      <c r="BA1131" s="35"/>
      <c r="BB1131" s="35"/>
      <c r="BC1131" s="35"/>
      <c r="BD1131" s="35"/>
      <c r="BE1131" s="35"/>
      <c r="BF1131" s="35"/>
    </row>
    <row r="1132" spans="25:58" ht="12"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5"/>
      <c r="AP1132" s="35"/>
      <c r="AQ1132" s="35"/>
      <c r="AR1132" s="35"/>
      <c r="AS1132" s="35"/>
      <c r="AT1132" s="35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</row>
    <row r="1133" spans="25:58" ht="12"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5"/>
      <c r="AP1133" s="35"/>
      <c r="AQ1133" s="35"/>
      <c r="AR1133" s="35"/>
      <c r="AS1133" s="35"/>
      <c r="AT1133" s="35"/>
      <c r="AU1133" s="35"/>
      <c r="AV1133" s="35"/>
      <c r="AW1133" s="35"/>
      <c r="AX1133" s="35"/>
      <c r="AY1133" s="35"/>
      <c r="AZ1133" s="35"/>
      <c r="BA1133" s="35"/>
      <c r="BB1133" s="35"/>
      <c r="BC1133" s="35"/>
      <c r="BD1133" s="35"/>
      <c r="BE1133" s="35"/>
      <c r="BF1133" s="35"/>
    </row>
    <row r="1134" spans="25:58" ht="12"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5"/>
      <c r="AQ1134" s="35"/>
      <c r="AR1134" s="35"/>
      <c r="AS1134" s="35"/>
      <c r="AT1134" s="35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</row>
    <row r="1135" spans="25:58" ht="12"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5"/>
      <c r="AP1135" s="35"/>
      <c r="AQ1135" s="35"/>
      <c r="AR1135" s="35"/>
      <c r="AS1135" s="35"/>
      <c r="AT1135" s="35"/>
      <c r="AU1135" s="35"/>
      <c r="AV1135" s="35"/>
      <c r="AW1135" s="35"/>
      <c r="AX1135" s="35"/>
      <c r="AY1135" s="35"/>
      <c r="AZ1135" s="35"/>
      <c r="BA1135" s="35"/>
      <c r="BB1135" s="35"/>
      <c r="BC1135" s="35"/>
      <c r="BD1135" s="35"/>
      <c r="BE1135" s="35"/>
      <c r="BF1135" s="35"/>
    </row>
    <row r="1136" spans="25:58" ht="12"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5"/>
      <c r="AP1136" s="35"/>
      <c r="AQ1136" s="35"/>
      <c r="AR1136" s="35"/>
      <c r="AS1136" s="35"/>
      <c r="AT1136" s="35"/>
      <c r="AU1136" s="35"/>
      <c r="AV1136" s="35"/>
      <c r="AW1136" s="35"/>
      <c r="AX1136" s="35"/>
      <c r="AY1136" s="35"/>
      <c r="AZ1136" s="35"/>
      <c r="BA1136" s="35"/>
      <c r="BB1136" s="35"/>
      <c r="BC1136" s="35"/>
      <c r="BD1136" s="35"/>
      <c r="BE1136" s="35"/>
      <c r="BF1136" s="35"/>
    </row>
    <row r="1137" spans="25:58" ht="12"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5"/>
      <c r="AP1137" s="35"/>
      <c r="AQ1137" s="35"/>
      <c r="AR1137" s="35"/>
      <c r="AS1137" s="35"/>
      <c r="AT1137" s="35"/>
      <c r="AU1137" s="35"/>
      <c r="AV1137" s="35"/>
      <c r="AW1137" s="35"/>
      <c r="AX1137" s="35"/>
      <c r="AY1137" s="35"/>
      <c r="AZ1137" s="35"/>
      <c r="BA1137" s="35"/>
      <c r="BB1137" s="35"/>
      <c r="BC1137" s="35"/>
      <c r="BD1137" s="35"/>
      <c r="BE1137" s="35"/>
      <c r="BF1137" s="35"/>
    </row>
    <row r="1138" spans="25:58" ht="12"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</row>
    <row r="1139" spans="25:58" ht="12"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5"/>
      <c r="AP1139" s="35"/>
      <c r="AQ1139" s="35"/>
      <c r="AR1139" s="35"/>
      <c r="AS1139" s="35"/>
      <c r="AT1139" s="35"/>
      <c r="AU1139" s="35"/>
      <c r="AV1139" s="35"/>
      <c r="AW1139" s="35"/>
      <c r="AX1139" s="35"/>
      <c r="AY1139" s="35"/>
      <c r="AZ1139" s="35"/>
      <c r="BA1139" s="35"/>
      <c r="BB1139" s="35"/>
      <c r="BC1139" s="35"/>
      <c r="BD1139" s="35"/>
      <c r="BE1139" s="35"/>
      <c r="BF1139" s="35"/>
    </row>
    <row r="1140" spans="25:58" ht="12"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  <c r="AP1140" s="35"/>
      <c r="AQ1140" s="35"/>
      <c r="AR1140" s="35"/>
      <c r="AS1140" s="35"/>
      <c r="AT1140" s="35"/>
      <c r="AU1140" s="35"/>
      <c r="AV1140" s="35"/>
      <c r="AW1140" s="35"/>
      <c r="AX1140" s="35"/>
      <c r="AY1140" s="35"/>
      <c r="AZ1140" s="35"/>
      <c r="BA1140" s="35"/>
      <c r="BB1140" s="35"/>
      <c r="BC1140" s="35"/>
      <c r="BD1140" s="35"/>
      <c r="BE1140" s="35"/>
      <c r="BF1140" s="35"/>
    </row>
    <row r="1141" spans="25:58" ht="12"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5"/>
      <c r="AP1141" s="35"/>
      <c r="AQ1141" s="35"/>
      <c r="AR1141" s="35"/>
      <c r="AS1141" s="35"/>
      <c r="AT1141" s="35"/>
      <c r="AU1141" s="35"/>
      <c r="AV1141" s="35"/>
      <c r="AW1141" s="35"/>
      <c r="AX1141" s="35"/>
      <c r="AY1141" s="35"/>
      <c r="AZ1141" s="35"/>
      <c r="BA1141" s="35"/>
      <c r="BB1141" s="35"/>
      <c r="BC1141" s="35"/>
      <c r="BD1141" s="35"/>
      <c r="BE1141" s="35"/>
      <c r="BF1141" s="35"/>
    </row>
    <row r="1142" spans="25:58" ht="12"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  <c r="AM1142" s="35"/>
      <c r="AN1142" s="35"/>
      <c r="AO1142" s="35"/>
      <c r="AP1142" s="35"/>
      <c r="AQ1142" s="35"/>
      <c r="AR1142" s="35"/>
      <c r="AS1142" s="35"/>
      <c r="AT1142" s="35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</row>
    <row r="1143" spans="25:58" ht="12"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5"/>
      <c r="AQ1143" s="35"/>
      <c r="AR1143" s="35"/>
      <c r="AS1143" s="35"/>
      <c r="AT1143" s="35"/>
      <c r="AU1143" s="35"/>
      <c r="AV1143" s="35"/>
      <c r="AW1143" s="35"/>
      <c r="AX1143" s="35"/>
      <c r="AY1143" s="35"/>
      <c r="AZ1143" s="35"/>
      <c r="BA1143" s="35"/>
      <c r="BB1143" s="35"/>
      <c r="BC1143" s="35"/>
      <c r="BD1143" s="35"/>
      <c r="BE1143" s="35"/>
      <c r="BF1143" s="35"/>
    </row>
    <row r="1144" spans="25:58" ht="12"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5"/>
      <c r="AP1144" s="35"/>
      <c r="AQ1144" s="35"/>
      <c r="AR1144" s="35"/>
      <c r="AS1144" s="35"/>
      <c r="AT1144" s="35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</row>
    <row r="1145" spans="25:58" ht="12"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5"/>
      <c r="AP1145" s="35"/>
      <c r="AQ1145" s="35"/>
      <c r="AR1145" s="35"/>
      <c r="AS1145" s="35"/>
      <c r="AT1145" s="35"/>
      <c r="AU1145" s="35"/>
      <c r="AV1145" s="35"/>
      <c r="AW1145" s="35"/>
      <c r="AX1145" s="35"/>
      <c r="AY1145" s="35"/>
      <c r="AZ1145" s="35"/>
      <c r="BA1145" s="35"/>
      <c r="BB1145" s="35"/>
      <c r="BC1145" s="35"/>
      <c r="BD1145" s="35"/>
      <c r="BE1145" s="35"/>
      <c r="BF1145" s="35"/>
    </row>
    <row r="1146" spans="25:58" ht="12"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/>
      <c r="AN1146" s="35"/>
      <c r="AO1146" s="35"/>
      <c r="AP1146" s="35"/>
      <c r="AQ1146" s="35"/>
      <c r="AR1146" s="35"/>
      <c r="AS1146" s="35"/>
      <c r="AT1146" s="35"/>
      <c r="AU1146" s="35"/>
      <c r="AV1146" s="35"/>
      <c r="AW1146" s="35"/>
      <c r="AX1146" s="35"/>
      <c r="AY1146" s="35"/>
      <c r="AZ1146" s="35"/>
      <c r="BA1146" s="35"/>
      <c r="BB1146" s="35"/>
      <c r="BC1146" s="35"/>
      <c r="BD1146" s="35"/>
      <c r="BE1146" s="35"/>
      <c r="BF1146" s="35"/>
    </row>
    <row r="1147" spans="25:58" ht="12"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5"/>
      <c r="AP1147" s="35"/>
      <c r="AQ1147" s="35"/>
      <c r="AR1147" s="35"/>
      <c r="AS1147" s="35"/>
      <c r="AT1147" s="35"/>
      <c r="AU1147" s="35"/>
      <c r="AV1147" s="35"/>
      <c r="AW1147" s="35"/>
      <c r="AX1147" s="35"/>
      <c r="AY1147" s="35"/>
      <c r="AZ1147" s="35"/>
      <c r="BA1147" s="35"/>
      <c r="BB1147" s="35"/>
      <c r="BC1147" s="35"/>
      <c r="BD1147" s="35"/>
      <c r="BE1147" s="35"/>
      <c r="BF1147" s="35"/>
    </row>
    <row r="1148" spans="25:58" ht="12"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5"/>
      <c r="AP1148" s="35"/>
      <c r="AQ1148" s="35"/>
      <c r="AR1148" s="35"/>
      <c r="AS1148" s="35"/>
      <c r="AT1148" s="35"/>
      <c r="AU1148" s="35"/>
      <c r="AV1148" s="35"/>
      <c r="AW1148" s="35"/>
      <c r="AX1148" s="35"/>
      <c r="AY1148" s="35"/>
      <c r="AZ1148" s="35"/>
      <c r="BA1148" s="35"/>
      <c r="BB1148" s="35"/>
      <c r="BC1148" s="35"/>
      <c r="BD1148" s="35"/>
      <c r="BE1148" s="35"/>
      <c r="BF1148" s="35"/>
    </row>
    <row r="1149" spans="25:58" ht="12"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  <c r="AM1149" s="35"/>
      <c r="AN1149" s="35"/>
      <c r="AO1149" s="35"/>
      <c r="AP1149" s="35"/>
      <c r="AQ1149" s="35"/>
      <c r="AR1149" s="35"/>
      <c r="AS1149" s="35"/>
      <c r="AT1149" s="35"/>
      <c r="AU1149" s="35"/>
      <c r="AV1149" s="35"/>
      <c r="AW1149" s="35"/>
      <c r="AX1149" s="35"/>
      <c r="AY1149" s="35"/>
      <c r="AZ1149" s="35"/>
      <c r="BA1149" s="35"/>
      <c r="BB1149" s="35"/>
      <c r="BC1149" s="35"/>
      <c r="BD1149" s="35"/>
      <c r="BE1149" s="35"/>
      <c r="BF1149" s="35"/>
    </row>
    <row r="1150" spans="25:58" ht="12"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  <c r="AM1150" s="35"/>
      <c r="AN1150" s="35"/>
      <c r="AO1150" s="35"/>
      <c r="AP1150" s="35"/>
      <c r="AQ1150" s="35"/>
      <c r="AR1150" s="35"/>
      <c r="AS1150" s="35"/>
      <c r="AT1150" s="35"/>
      <c r="AU1150" s="35"/>
      <c r="AV1150" s="35"/>
      <c r="AW1150" s="35"/>
      <c r="AX1150" s="35"/>
      <c r="AY1150" s="35"/>
      <c r="AZ1150" s="35"/>
      <c r="BA1150" s="35"/>
      <c r="BB1150" s="35"/>
      <c r="BC1150" s="35"/>
      <c r="BD1150" s="35"/>
      <c r="BE1150" s="35"/>
      <c r="BF1150" s="35"/>
    </row>
    <row r="1151" spans="25:58" ht="12"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5"/>
      <c r="AP1151" s="35"/>
      <c r="AQ1151" s="35"/>
      <c r="AR1151" s="35"/>
      <c r="AS1151" s="35"/>
      <c r="AT1151" s="35"/>
      <c r="AU1151" s="35"/>
      <c r="AV1151" s="35"/>
      <c r="AW1151" s="35"/>
      <c r="AX1151" s="35"/>
      <c r="AY1151" s="35"/>
      <c r="AZ1151" s="35"/>
      <c r="BA1151" s="35"/>
      <c r="BB1151" s="35"/>
      <c r="BC1151" s="35"/>
      <c r="BD1151" s="35"/>
      <c r="BE1151" s="35"/>
      <c r="BF1151" s="35"/>
    </row>
    <row r="1152" spans="25:58" ht="12"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5"/>
      <c r="AQ1152" s="35"/>
      <c r="AR1152" s="35"/>
      <c r="AS1152" s="35"/>
      <c r="AT1152" s="35"/>
      <c r="AU1152" s="35"/>
      <c r="AV1152" s="35"/>
      <c r="AW1152" s="35"/>
      <c r="AX1152" s="35"/>
      <c r="AY1152" s="35"/>
      <c r="AZ1152" s="35"/>
      <c r="BA1152" s="35"/>
      <c r="BB1152" s="35"/>
      <c r="BC1152" s="35"/>
      <c r="BD1152" s="35"/>
      <c r="BE1152" s="35"/>
      <c r="BF1152" s="35"/>
    </row>
    <row r="1153" spans="25:58" ht="12"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  <c r="AM1153" s="35"/>
      <c r="AN1153" s="35"/>
      <c r="AO1153" s="35"/>
      <c r="AP1153" s="35"/>
      <c r="AQ1153" s="35"/>
      <c r="AR1153" s="35"/>
      <c r="AS1153" s="35"/>
      <c r="AT1153" s="35"/>
      <c r="AU1153" s="35"/>
      <c r="AV1153" s="35"/>
      <c r="AW1153" s="35"/>
      <c r="AX1153" s="35"/>
      <c r="AY1153" s="35"/>
      <c r="AZ1153" s="35"/>
      <c r="BA1153" s="35"/>
      <c r="BB1153" s="35"/>
      <c r="BC1153" s="35"/>
      <c r="BD1153" s="35"/>
      <c r="BE1153" s="35"/>
      <c r="BF1153" s="35"/>
    </row>
    <row r="1154" spans="25:58" ht="12"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5"/>
      <c r="AP1154" s="35"/>
      <c r="AQ1154" s="35"/>
      <c r="AR1154" s="35"/>
      <c r="AS1154" s="35"/>
      <c r="AT1154" s="35"/>
      <c r="AU1154" s="35"/>
      <c r="AV1154" s="35"/>
      <c r="AW1154" s="35"/>
      <c r="AX1154" s="35"/>
      <c r="AY1154" s="35"/>
      <c r="AZ1154" s="35"/>
      <c r="BA1154" s="35"/>
      <c r="BB1154" s="35"/>
      <c r="BC1154" s="35"/>
      <c r="BD1154" s="35"/>
      <c r="BE1154" s="35"/>
      <c r="BF1154" s="35"/>
    </row>
    <row r="1155" spans="25:58" ht="12"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  <c r="AP1155" s="35"/>
      <c r="AQ1155" s="35"/>
      <c r="AR1155" s="35"/>
      <c r="AS1155" s="35"/>
      <c r="AT1155" s="35"/>
      <c r="AU1155" s="35"/>
      <c r="AV1155" s="35"/>
      <c r="AW1155" s="35"/>
      <c r="AX1155" s="35"/>
      <c r="AY1155" s="35"/>
      <c r="AZ1155" s="35"/>
      <c r="BA1155" s="35"/>
      <c r="BB1155" s="35"/>
      <c r="BC1155" s="35"/>
      <c r="BD1155" s="35"/>
      <c r="BE1155" s="35"/>
      <c r="BF1155" s="35"/>
    </row>
    <row r="1156" spans="25:58" ht="12"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5"/>
      <c r="AP1156" s="35"/>
      <c r="AQ1156" s="35"/>
      <c r="AR1156" s="35"/>
      <c r="AS1156" s="35"/>
      <c r="AT1156" s="35"/>
      <c r="AU1156" s="35"/>
      <c r="AV1156" s="35"/>
      <c r="AW1156" s="35"/>
      <c r="AX1156" s="35"/>
      <c r="AY1156" s="35"/>
      <c r="AZ1156" s="35"/>
      <c r="BA1156" s="35"/>
      <c r="BB1156" s="35"/>
      <c r="BC1156" s="35"/>
      <c r="BD1156" s="35"/>
      <c r="BE1156" s="35"/>
      <c r="BF1156" s="35"/>
    </row>
    <row r="1157" spans="25:58" ht="12"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  <c r="AP1157" s="35"/>
      <c r="AQ1157" s="35"/>
      <c r="AR1157" s="35"/>
      <c r="AS1157" s="35"/>
      <c r="AT1157" s="35"/>
      <c r="AU1157" s="35"/>
      <c r="AV1157" s="35"/>
      <c r="AW1157" s="35"/>
      <c r="AX1157" s="35"/>
      <c r="AY1157" s="35"/>
      <c r="AZ1157" s="35"/>
      <c r="BA1157" s="35"/>
      <c r="BB1157" s="35"/>
      <c r="BC1157" s="35"/>
      <c r="BD1157" s="35"/>
      <c r="BE1157" s="35"/>
      <c r="BF1157" s="35"/>
    </row>
    <row r="1158" spans="25:58" ht="12"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/>
      <c r="AQ1158" s="35"/>
      <c r="AR1158" s="35"/>
      <c r="AS1158" s="35"/>
      <c r="AT1158" s="35"/>
      <c r="AU1158" s="35"/>
      <c r="AV1158" s="35"/>
      <c r="AW1158" s="35"/>
      <c r="AX1158" s="35"/>
      <c r="AY1158" s="35"/>
      <c r="AZ1158" s="35"/>
      <c r="BA1158" s="35"/>
      <c r="BB1158" s="35"/>
      <c r="BC1158" s="35"/>
      <c r="BD1158" s="35"/>
      <c r="BE1158" s="35"/>
      <c r="BF1158" s="35"/>
    </row>
    <row r="1159" spans="25:58" ht="12"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/>
      <c r="AQ1159" s="35"/>
      <c r="AR1159" s="35"/>
      <c r="AS1159" s="35"/>
      <c r="AT1159" s="35"/>
      <c r="AU1159" s="35"/>
      <c r="AV1159" s="35"/>
      <c r="AW1159" s="35"/>
      <c r="AX1159" s="35"/>
      <c r="AY1159" s="35"/>
      <c r="AZ1159" s="35"/>
      <c r="BA1159" s="35"/>
      <c r="BB1159" s="35"/>
      <c r="BC1159" s="35"/>
      <c r="BD1159" s="35"/>
      <c r="BE1159" s="35"/>
      <c r="BF1159" s="35"/>
    </row>
    <row r="1160" spans="25:58" ht="12"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/>
      <c r="AQ1160" s="35"/>
      <c r="AR1160" s="35"/>
      <c r="AS1160" s="35"/>
      <c r="AT1160" s="35"/>
      <c r="AU1160" s="35"/>
      <c r="AV1160" s="35"/>
      <c r="AW1160" s="35"/>
      <c r="AX1160" s="35"/>
      <c r="AY1160" s="35"/>
      <c r="AZ1160" s="35"/>
      <c r="BA1160" s="35"/>
      <c r="BB1160" s="35"/>
      <c r="BC1160" s="35"/>
      <c r="BD1160" s="35"/>
      <c r="BE1160" s="35"/>
      <c r="BF1160" s="35"/>
    </row>
    <row r="1161" spans="25:58" ht="12"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5"/>
      <c r="AQ1161" s="35"/>
      <c r="AR1161" s="35"/>
      <c r="AS1161" s="35"/>
      <c r="AT1161" s="35"/>
      <c r="AU1161" s="35"/>
      <c r="AV1161" s="35"/>
      <c r="AW1161" s="35"/>
      <c r="AX1161" s="35"/>
      <c r="AY1161" s="35"/>
      <c r="AZ1161" s="35"/>
      <c r="BA1161" s="35"/>
      <c r="BB1161" s="35"/>
      <c r="BC1161" s="35"/>
      <c r="BD1161" s="35"/>
      <c r="BE1161" s="35"/>
      <c r="BF1161" s="35"/>
    </row>
    <row r="1162" spans="25:58" ht="12"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5"/>
      <c r="AM1162" s="35"/>
      <c r="AN1162" s="35"/>
      <c r="AO1162" s="35"/>
      <c r="AP1162" s="35"/>
      <c r="AQ1162" s="35"/>
      <c r="AR1162" s="35"/>
      <c r="AS1162" s="35"/>
      <c r="AT1162" s="35"/>
      <c r="AU1162" s="35"/>
      <c r="AV1162" s="35"/>
      <c r="AW1162" s="35"/>
      <c r="AX1162" s="35"/>
      <c r="AY1162" s="35"/>
      <c r="AZ1162" s="35"/>
      <c r="BA1162" s="35"/>
      <c r="BB1162" s="35"/>
      <c r="BC1162" s="35"/>
      <c r="BD1162" s="35"/>
      <c r="BE1162" s="35"/>
      <c r="BF1162" s="35"/>
    </row>
    <row r="1163" spans="25:58" ht="12"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  <c r="AM1163" s="35"/>
      <c r="AN1163" s="35"/>
      <c r="AO1163" s="35"/>
      <c r="AP1163" s="35"/>
      <c r="AQ1163" s="35"/>
      <c r="AR1163" s="35"/>
      <c r="AS1163" s="35"/>
      <c r="AT1163" s="35"/>
      <c r="AU1163" s="35"/>
      <c r="AV1163" s="35"/>
      <c r="AW1163" s="35"/>
      <c r="AX1163" s="35"/>
      <c r="AY1163" s="35"/>
      <c r="AZ1163" s="35"/>
      <c r="BA1163" s="35"/>
      <c r="BB1163" s="35"/>
      <c r="BC1163" s="35"/>
      <c r="BD1163" s="35"/>
      <c r="BE1163" s="35"/>
      <c r="BF1163" s="35"/>
    </row>
    <row r="1164" spans="25:58" ht="12"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5"/>
      <c r="AP1164" s="35"/>
      <c r="AQ1164" s="35"/>
      <c r="AR1164" s="35"/>
      <c r="AS1164" s="35"/>
      <c r="AT1164" s="35"/>
      <c r="AU1164" s="35"/>
      <c r="AV1164" s="35"/>
      <c r="AW1164" s="35"/>
      <c r="AX1164" s="35"/>
      <c r="AY1164" s="35"/>
      <c r="AZ1164" s="35"/>
      <c r="BA1164" s="35"/>
      <c r="BB1164" s="35"/>
      <c r="BC1164" s="35"/>
      <c r="BD1164" s="35"/>
      <c r="BE1164" s="35"/>
      <c r="BF1164" s="35"/>
    </row>
    <row r="1165" spans="25:58" ht="12"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  <c r="AP1165" s="35"/>
      <c r="AQ1165" s="35"/>
      <c r="AR1165" s="35"/>
      <c r="AS1165" s="35"/>
      <c r="AT1165" s="35"/>
      <c r="AU1165" s="35"/>
      <c r="AV1165" s="35"/>
      <c r="AW1165" s="35"/>
      <c r="AX1165" s="35"/>
      <c r="AY1165" s="35"/>
      <c r="AZ1165" s="35"/>
      <c r="BA1165" s="35"/>
      <c r="BB1165" s="35"/>
      <c r="BC1165" s="35"/>
      <c r="BD1165" s="35"/>
      <c r="BE1165" s="35"/>
      <c r="BF1165" s="35"/>
    </row>
    <row r="1166" spans="25:58" ht="12"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  <c r="AP1166" s="35"/>
      <c r="AQ1166" s="35"/>
      <c r="AR1166" s="35"/>
      <c r="AS1166" s="35"/>
      <c r="AT1166" s="35"/>
      <c r="AU1166" s="35"/>
      <c r="AV1166" s="35"/>
      <c r="AW1166" s="35"/>
      <c r="AX1166" s="35"/>
      <c r="AY1166" s="35"/>
      <c r="AZ1166" s="35"/>
      <c r="BA1166" s="35"/>
      <c r="BB1166" s="35"/>
      <c r="BC1166" s="35"/>
      <c r="BD1166" s="35"/>
      <c r="BE1166" s="35"/>
      <c r="BF1166" s="35"/>
    </row>
    <row r="1167" spans="25:58" ht="12"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5"/>
      <c r="AP1167" s="35"/>
      <c r="AQ1167" s="35"/>
      <c r="AR1167" s="35"/>
      <c r="AS1167" s="35"/>
      <c r="AT1167" s="35"/>
      <c r="AU1167" s="35"/>
      <c r="AV1167" s="35"/>
      <c r="AW1167" s="35"/>
      <c r="AX1167" s="35"/>
      <c r="AY1167" s="35"/>
      <c r="AZ1167" s="35"/>
      <c r="BA1167" s="35"/>
      <c r="BB1167" s="35"/>
      <c r="BC1167" s="35"/>
      <c r="BD1167" s="35"/>
      <c r="BE1167" s="35"/>
      <c r="BF1167" s="35"/>
    </row>
    <row r="1168" spans="25:58" ht="12"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  <c r="AM1168" s="35"/>
      <c r="AN1168" s="35"/>
      <c r="AO1168" s="35"/>
      <c r="AP1168" s="35"/>
      <c r="AQ1168" s="35"/>
      <c r="AR1168" s="35"/>
      <c r="AS1168" s="35"/>
      <c r="AT1168" s="35"/>
      <c r="AU1168" s="35"/>
      <c r="AV1168" s="35"/>
      <c r="AW1168" s="35"/>
      <c r="AX1168" s="35"/>
      <c r="AY1168" s="35"/>
      <c r="AZ1168" s="35"/>
      <c r="BA1168" s="35"/>
      <c r="BB1168" s="35"/>
      <c r="BC1168" s="35"/>
      <c r="BD1168" s="35"/>
      <c r="BE1168" s="35"/>
      <c r="BF1168" s="35"/>
    </row>
    <row r="1169" spans="25:58" ht="12"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/>
      <c r="AQ1169" s="35"/>
      <c r="AR1169" s="35"/>
      <c r="AS1169" s="35"/>
      <c r="AT1169" s="35"/>
      <c r="AU1169" s="35"/>
      <c r="AV1169" s="35"/>
      <c r="AW1169" s="35"/>
      <c r="AX1169" s="35"/>
      <c r="AY1169" s="35"/>
      <c r="AZ1169" s="35"/>
      <c r="BA1169" s="35"/>
      <c r="BB1169" s="35"/>
      <c r="BC1169" s="35"/>
      <c r="BD1169" s="35"/>
      <c r="BE1169" s="35"/>
      <c r="BF1169" s="35"/>
    </row>
    <row r="1170" spans="25:58" ht="12"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5"/>
      <c r="AQ1170" s="35"/>
      <c r="AR1170" s="35"/>
      <c r="AS1170" s="35"/>
      <c r="AT1170" s="35"/>
      <c r="AU1170" s="35"/>
      <c r="AV1170" s="35"/>
      <c r="AW1170" s="35"/>
      <c r="AX1170" s="35"/>
      <c r="AY1170" s="35"/>
      <c r="AZ1170" s="35"/>
      <c r="BA1170" s="35"/>
      <c r="BB1170" s="35"/>
      <c r="BC1170" s="35"/>
      <c r="BD1170" s="35"/>
      <c r="BE1170" s="35"/>
      <c r="BF1170" s="35"/>
    </row>
    <row r="1171" spans="25:58" ht="12"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  <c r="AM1171" s="35"/>
      <c r="AN1171" s="35"/>
      <c r="AO1171" s="35"/>
      <c r="AP1171" s="35"/>
      <c r="AQ1171" s="35"/>
      <c r="AR1171" s="35"/>
      <c r="AS1171" s="35"/>
      <c r="AT1171" s="35"/>
      <c r="AU1171" s="35"/>
      <c r="AV1171" s="35"/>
      <c r="AW1171" s="35"/>
      <c r="AX1171" s="35"/>
      <c r="AY1171" s="35"/>
      <c r="AZ1171" s="35"/>
      <c r="BA1171" s="35"/>
      <c r="BB1171" s="35"/>
      <c r="BC1171" s="35"/>
      <c r="BD1171" s="35"/>
      <c r="BE1171" s="35"/>
      <c r="BF1171" s="35"/>
    </row>
    <row r="1172" spans="25:58" ht="12"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5"/>
      <c r="AP1172" s="35"/>
      <c r="AQ1172" s="35"/>
      <c r="AR1172" s="35"/>
      <c r="AS1172" s="35"/>
      <c r="AT1172" s="35"/>
      <c r="AU1172" s="35"/>
      <c r="AV1172" s="35"/>
      <c r="AW1172" s="35"/>
      <c r="AX1172" s="35"/>
      <c r="AY1172" s="35"/>
      <c r="AZ1172" s="35"/>
      <c r="BA1172" s="35"/>
      <c r="BB1172" s="35"/>
      <c r="BC1172" s="35"/>
      <c r="BD1172" s="35"/>
      <c r="BE1172" s="35"/>
      <c r="BF1172" s="35"/>
    </row>
    <row r="1173" spans="25:58" ht="12"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  <c r="AM1173" s="35"/>
      <c r="AN1173" s="35"/>
      <c r="AO1173" s="35"/>
      <c r="AP1173" s="35"/>
      <c r="AQ1173" s="35"/>
      <c r="AR1173" s="35"/>
      <c r="AS1173" s="35"/>
      <c r="AT1173" s="35"/>
      <c r="AU1173" s="35"/>
      <c r="AV1173" s="35"/>
      <c r="AW1173" s="35"/>
      <c r="AX1173" s="35"/>
      <c r="AY1173" s="35"/>
      <c r="AZ1173" s="35"/>
      <c r="BA1173" s="35"/>
      <c r="BB1173" s="35"/>
      <c r="BC1173" s="35"/>
      <c r="BD1173" s="35"/>
      <c r="BE1173" s="35"/>
      <c r="BF1173" s="35"/>
    </row>
    <row r="1174" spans="25:58" ht="12"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/>
      <c r="AQ1174" s="35"/>
      <c r="AR1174" s="35"/>
      <c r="AS1174" s="35"/>
      <c r="AT1174" s="35"/>
      <c r="AU1174" s="35"/>
      <c r="AV1174" s="35"/>
      <c r="AW1174" s="35"/>
      <c r="AX1174" s="35"/>
      <c r="AY1174" s="35"/>
      <c r="AZ1174" s="35"/>
      <c r="BA1174" s="35"/>
      <c r="BB1174" s="35"/>
      <c r="BC1174" s="35"/>
      <c r="BD1174" s="35"/>
      <c r="BE1174" s="35"/>
      <c r="BF1174" s="35"/>
    </row>
    <row r="1175" spans="25:58" ht="12"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  <c r="AP1175" s="35"/>
      <c r="AQ1175" s="35"/>
      <c r="AR1175" s="35"/>
      <c r="AS1175" s="35"/>
      <c r="AT1175" s="35"/>
      <c r="AU1175" s="35"/>
      <c r="AV1175" s="35"/>
      <c r="AW1175" s="35"/>
      <c r="AX1175" s="35"/>
      <c r="AY1175" s="35"/>
      <c r="AZ1175" s="35"/>
      <c r="BA1175" s="35"/>
      <c r="BB1175" s="35"/>
      <c r="BC1175" s="35"/>
      <c r="BD1175" s="35"/>
      <c r="BE1175" s="35"/>
      <c r="BF1175" s="35"/>
    </row>
    <row r="1176" spans="25:58" ht="12"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  <c r="AM1176" s="35"/>
      <c r="AN1176" s="35"/>
      <c r="AO1176" s="35"/>
      <c r="AP1176" s="35"/>
      <c r="AQ1176" s="35"/>
      <c r="AR1176" s="35"/>
      <c r="AS1176" s="35"/>
      <c r="AT1176" s="35"/>
      <c r="AU1176" s="35"/>
      <c r="AV1176" s="35"/>
      <c r="AW1176" s="35"/>
      <c r="AX1176" s="35"/>
      <c r="AY1176" s="35"/>
      <c r="AZ1176" s="35"/>
      <c r="BA1176" s="35"/>
      <c r="BB1176" s="35"/>
      <c r="BC1176" s="35"/>
      <c r="BD1176" s="35"/>
      <c r="BE1176" s="35"/>
      <c r="BF1176" s="35"/>
    </row>
    <row r="1177" spans="25:58" ht="12"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  <c r="AM1177" s="35"/>
      <c r="AN1177" s="35"/>
      <c r="AO1177" s="35"/>
      <c r="AP1177" s="35"/>
      <c r="AQ1177" s="35"/>
      <c r="AR1177" s="35"/>
      <c r="AS1177" s="35"/>
      <c r="AT1177" s="35"/>
      <c r="AU1177" s="35"/>
      <c r="AV1177" s="35"/>
      <c r="AW1177" s="35"/>
      <c r="AX1177" s="35"/>
      <c r="AY1177" s="35"/>
      <c r="AZ1177" s="35"/>
      <c r="BA1177" s="35"/>
      <c r="BB1177" s="35"/>
      <c r="BC1177" s="35"/>
      <c r="BD1177" s="35"/>
      <c r="BE1177" s="35"/>
      <c r="BF1177" s="35"/>
    </row>
    <row r="1178" spans="25:58" ht="12"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  <c r="AM1178" s="35"/>
      <c r="AN1178" s="35"/>
      <c r="AO1178" s="35"/>
      <c r="AP1178" s="35"/>
      <c r="AQ1178" s="35"/>
      <c r="AR1178" s="35"/>
      <c r="AS1178" s="35"/>
      <c r="AT1178" s="35"/>
      <c r="AU1178" s="35"/>
      <c r="AV1178" s="35"/>
      <c r="AW1178" s="35"/>
      <c r="AX1178" s="35"/>
      <c r="AY1178" s="35"/>
      <c r="AZ1178" s="35"/>
      <c r="BA1178" s="35"/>
      <c r="BB1178" s="35"/>
      <c r="BC1178" s="35"/>
      <c r="BD1178" s="35"/>
      <c r="BE1178" s="35"/>
      <c r="BF1178" s="35"/>
    </row>
    <row r="1179" spans="25:58" ht="12"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/>
      <c r="AQ1179" s="35"/>
      <c r="AR1179" s="35"/>
      <c r="AS1179" s="35"/>
      <c r="AT1179" s="35"/>
      <c r="AU1179" s="35"/>
      <c r="AV1179" s="35"/>
      <c r="AW1179" s="35"/>
      <c r="AX1179" s="35"/>
      <c r="AY1179" s="35"/>
      <c r="AZ1179" s="35"/>
      <c r="BA1179" s="35"/>
      <c r="BB1179" s="35"/>
      <c r="BC1179" s="35"/>
      <c r="BD1179" s="35"/>
      <c r="BE1179" s="35"/>
      <c r="BF1179" s="35"/>
    </row>
    <row r="1180" spans="25:58" ht="12"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  <c r="AP1180" s="35"/>
      <c r="AQ1180" s="35"/>
      <c r="AR1180" s="35"/>
      <c r="AS1180" s="35"/>
      <c r="AT1180" s="35"/>
      <c r="AU1180" s="35"/>
      <c r="AV1180" s="35"/>
      <c r="AW1180" s="35"/>
      <c r="AX1180" s="35"/>
      <c r="AY1180" s="35"/>
      <c r="AZ1180" s="35"/>
      <c r="BA1180" s="35"/>
      <c r="BB1180" s="35"/>
      <c r="BC1180" s="35"/>
      <c r="BD1180" s="35"/>
      <c r="BE1180" s="35"/>
      <c r="BF1180" s="35"/>
    </row>
    <row r="1181" spans="25:58" ht="12"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5"/>
      <c r="AP1181" s="35"/>
      <c r="AQ1181" s="35"/>
      <c r="AR1181" s="35"/>
      <c r="AS1181" s="35"/>
      <c r="AT1181" s="35"/>
      <c r="AU1181" s="35"/>
      <c r="AV1181" s="35"/>
      <c r="AW1181" s="35"/>
      <c r="AX1181" s="35"/>
      <c r="AY1181" s="35"/>
      <c r="AZ1181" s="35"/>
      <c r="BA1181" s="35"/>
      <c r="BB1181" s="35"/>
      <c r="BC1181" s="35"/>
      <c r="BD1181" s="35"/>
      <c r="BE1181" s="35"/>
      <c r="BF1181" s="35"/>
    </row>
    <row r="1182" spans="25:58" ht="12"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5"/>
      <c r="AM1182" s="35"/>
      <c r="AN1182" s="35"/>
      <c r="AO1182" s="35"/>
      <c r="AP1182" s="35"/>
      <c r="AQ1182" s="35"/>
      <c r="AR1182" s="35"/>
      <c r="AS1182" s="35"/>
      <c r="AT1182" s="35"/>
      <c r="AU1182" s="35"/>
      <c r="AV1182" s="35"/>
      <c r="AW1182" s="35"/>
      <c r="AX1182" s="35"/>
      <c r="AY1182" s="35"/>
      <c r="AZ1182" s="35"/>
      <c r="BA1182" s="35"/>
      <c r="BB1182" s="35"/>
      <c r="BC1182" s="35"/>
      <c r="BD1182" s="35"/>
      <c r="BE1182" s="35"/>
      <c r="BF1182" s="35"/>
    </row>
    <row r="1183" spans="25:58" ht="12"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  <c r="AM1183" s="35"/>
      <c r="AN1183" s="35"/>
      <c r="AO1183" s="35"/>
      <c r="AP1183" s="35"/>
      <c r="AQ1183" s="35"/>
      <c r="AR1183" s="35"/>
      <c r="AS1183" s="35"/>
      <c r="AT1183" s="35"/>
      <c r="AU1183" s="35"/>
      <c r="AV1183" s="35"/>
      <c r="AW1183" s="35"/>
      <c r="AX1183" s="35"/>
      <c r="AY1183" s="35"/>
      <c r="AZ1183" s="35"/>
      <c r="BA1183" s="35"/>
      <c r="BB1183" s="35"/>
      <c r="BC1183" s="35"/>
      <c r="BD1183" s="35"/>
      <c r="BE1183" s="35"/>
      <c r="BF1183" s="35"/>
    </row>
    <row r="1184" spans="25:58" ht="12"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5"/>
      <c r="AP1184" s="35"/>
      <c r="AQ1184" s="35"/>
      <c r="AR1184" s="35"/>
      <c r="AS1184" s="35"/>
      <c r="AT1184" s="35"/>
      <c r="AU1184" s="35"/>
      <c r="AV1184" s="35"/>
      <c r="AW1184" s="35"/>
      <c r="AX1184" s="35"/>
      <c r="AY1184" s="35"/>
      <c r="AZ1184" s="35"/>
      <c r="BA1184" s="35"/>
      <c r="BB1184" s="35"/>
      <c r="BC1184" s="35"/>
      <c r="BD1184" s="35"/>
      <c r="BE1184" s="35"/>
      <c r="BF1184" s="35"/>
    </row>
    <row r="1185" spans="25:58" ht="12"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5"/>
      <c r="AP1185" s="35"/>
      <c r="AQ1185" s="35"/>
      <c r="AR1185" s="35"/>
      <c r="AS1185" s="35"/>
      <c r="AT1185" s="35"/>
      <c r="AU1185" s="35"/>
      <c r="AV1185" s="35"/>
      <c r="AW1185" s="35"/>
      <c r="AX1185" s="35"/>
      <c r="AY1185" s="35"/>
      <c r="AZ1185" s="35"/>
      <c r="BA1185" s="35"/>
      <c r="BB1185" s="35"/>
      <c r="BC1185" s="35"/>
      <c r="BD1185" s="35"/>
      <c r="BE1185" s="35"/>
      <c r="BF1185" s="35"/>
    </row>
    <row r="1186" spans="25:58" ht="12"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/>
      <c r="AN1186" s="35"/>
      <c r="AO1186" s="35"/>
      <c r="AP1186" s="35"/>
      <c r="AQ1186" s="35"/>
      <c r="AR1186" s="35"/>
      <c r="AS1186" s="35"/>
      <c r="AT1186" s="35"/>
      <c r="AU1186" s="35"/>
      <c r="AV1186" s="35"/>
      <c r="AW1186" s="35"/>
      <c r="AX1186" s="35"/>
      <c r="AY1186" s="35"/>
      <c r="AZ1186" s="35"/>
      <c r="BA1186" s="35"/>
      <c r="BB1186" s="35"/>
      <c r="BC1186" s="35"/>
      <c r="BD1186" s="35"/>
      <c r="BE1186" s="35"/>
      <c r="BF1186" s="35"/>
    </row>
    <row r="1187" spans="25:58" ht="12"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5"/>
      <c r="AM1187" s="35"/>
      <c r="AN1187" s="35"/>
      <c r="AO1187" s="35"/>
      <c r="AP1187" s="35"/>
      <c r="AQ1187" s="35"/>
      <c r="AR1187" s="35"/>
      <c r="AS1187" s="35"/>
      <c r="AT1187" s="35"/>
      <c r="AU1187" s="35"/>
      <c r="AV1187" s="35"/>
      <c r="AW1187" s="35"/>
      <c r="AX1187" s="35"/>
      <c r="AY1187" s="35"/>
      <c r="AZ1187" s="35"/>
      <c r="BA1187" s="35"/>
      <c r="BB1187" s="35"/>
      <c r="BC1187" s="35"/>
      <c r="BD1187" s="35"/>
      <c r="BE1187" s="35"/>
      <c r="BF1187" s="35"/>
    </row>
    <row r="1188" spans="25:58" ht="12"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5"/>
      <c r="AQ1188" s="35"/>
      <c r="AR1188" s="35"/>
      <c r="AS1188" s="35"/>
      <c r="AT1188" s="35"/>
      <c r="AU1188" s="35"/>
      <c r="AV1188" s="35"/>
      <c r="AW1188" s="35"/>
      <c r="AX1188" s="35"/>
      <c r="AY1188" s="35"/>
      <c r="AZ1188" s="35"/>
      <c r="BA1188" s="35"/>
      <c r="BB1188" s="35"/>
      <c r="BC1188" s="35"/>
      <c r="BD1188" s="35"/>
      <c r="BE1188" s="35"/>
      <c r="BF1188" s="35"/>
    </row>
    <row r="1189" spans="25:58" ht="12"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  <c r="AM1189" s="35"/>
      <c r="AN1189" s="35"/>
      <c r="AO1189" s="35"/>
      <c r="AP1189" s="35"/>
      <c r="AQ1189" s="35"/>
      <c r="AR1189" s="35"/>
      <c r="AS1189" s="35"/>
      <c r="AT1189" s="35"/>
      <c r="AU1189" s="35"/>
      <c r="AV1189" s="35"/>
      <c r="AW1189" s="35"/>
      <c r="AX1189" s="35"/>
      <c r="AY1189" s="35"/>
      <c r="AZ1189" s="35"/>
      <c r="BA1189" s="35"/>
      <c r="BB1189" s="35"/>
      <c r="BC1189" s="35"/>
      <c r="BD1189" s="35"/>
      <c r="BE1189" s="35"/>
      <c r="BF1189" s="35"/>
    </row>
    <row r="1190" spans="25:58" ht="12"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  <c r="AP1190" s="35"/>
      <c r="AQ1190" s="35"/>
      <c r="AR1190" s="35"/>
      <c r="AS1190" s="35"/>
      <c r="AT1190" s="35"/>
      <c r="AU1190" s="35"/>
      <c r="AV1190" s="35"/>
      <c r="AW1190" s="35"/>
      <c r="AX1190" s="35"/>
      <c r="AY1190" s="35"/>
      <c r="AZ1190" s="35"/>
      <c r="BA1190" s="35"/>
      <c r="BB1190" s="35"/>
      <c r="BC1190" s="35"/>
      <c r="BD1190" s="35"/>
      <c r="BE1190" s="35"/>
      <c r="BF1190" s="35"/>
    </row>
    <row r="1191" spans="25:58" ht="12"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5"/>
      <c r="AP1191" s="35"/>
      <c r="AQ1191" s="35"/>
      <c r="AR1191" s="35"/>
      <c r="AS1191" s="35"/>
      <c r="AT1191" s="35"/>
      <c r="AU1191" s="35"/>
      <c r="AV1191" s="35"/>
      <c r="AW1191" s="35"/>
      <c r="AX1191" s="35"/>
      <c r="AY1191" s="35"/>
      <c r="AZ1191" s="35"/>
      <c r="BA1191" s="35"/>
      <c r="BB1191" s="35"/>
      <c r="BC1191" s="35"/>
      <c r="BD1191" s="35"/>
      <c r="BE1191" s="35"/>
      <c r="BF1191" s="35"/>
    </row>
    <row r="1192" spans="25:58" ht="12"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/>
      <c r="AN1192" s="35"/>
      <c r="AO1192" s="35"/>
      <c r="AP1192" s="35"/>
      <c r="AQ1192" s="35"/>
      <c r="AR1192" s="35"/>
      <c r="AS1192" s="35"/>
      <c r="AT1192" s="35"/>
      <c r="AU1192" s="35"/>
      <c r="AV1192" s="35"/>
      <c r="AW1192" s="35"/>
      <c r="AX1192" s="35"/>
      <c r="AY1192" s="35"/>
      <c r="AZ1192" s="35"/>
      <c r="BA1192" s="35"/>
      <c r="BB1192" s="35"/>
      <c r="BC1192" s="35"/>
      <c r="BD1192" s="35"/>
      <c r="BE1192" s="35"/>
      <c r="BF1192" s="35"/>
    </row>
    <row r="1193" spans="25:58" ht="12"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  <c r="AM1193" s="35"/>
      <c r="AN1193" s="35"/>
      <c r="AO1193" s="35"/>
      <c r="AP1193" s="35"/>
      <c r="AQ1193" s="35"/>
      <c r="AR1193" s="35"/>
      <c r="AS1193" s="35"/>
      <c r="AT1193" s="35"/>
      <c r="AU1193" s="35"/>
      <c r="AV1193" s="35"/>
      <c r="AW1193" s="35"/>
      <c r="AX1193" s="35"/>
      <c r="AY1193" s="35"/>
      <c r="AZ1193" s="35"/>
      <c r="BA1193" s="35"/>
      <c r="BB1193" s="35"/>
      <c r="BC1193" s="35"/>
      <c r="BD1193" s="35"/>
      <c r="BE1193" s="35"/>
      <c r="BF1193" s="35"/>
    </row>
    <row r="1194" spans="25:58" ht="12"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  <c r="AM1194" s="35"/>
      <c r="AN1194" s="35"/>
      <c r="AO1194" s="35"/>
      <c r="AP1194" s="35"/>
      <c r="AQ1194" s="35"/>
      <c r="AR1194" s="35"/>
      <c r="AS1194" s="35"/>
      <c r="AT1194" s="35"/>
      <c r="AU1194" s="35"/>
      <c r="AV1194" s="35"/>
      <c r="AW1194" s="35"/>
      <c r="AX1194" s="35"/>
      <c r="AY1194" s="35"/>
      <c r="AZ1194" s="35"/>
      <c r="BA1194" s="35"/>
      <c r="BB1194" s="35"/>
      <c r="BC1194" s="35"/>
      <c r="BD1194" s="35"/>
      <c r="BE1194" s="35"/>
      <c r="BF1194" s="35"/>
    </row>
    <row r="1195" spans="25:58" ht="12"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5"/>
      <c r="AP1195" s="35"/>
      <c r="AQ1195" s="35"/>
      <c r="AR1195" s="35"/>
      <c r="AS1195" s="35"/>
      <c r="AT1195" s="35"/>
      <c r="AU1195" s="35"/>
      <c r="AV1195" s="35"/>
      <c r="AW1195" s="35"/>
      <c r="AX1195" s="35"/>
      <c r="AY1195" s="35"/>
      <c r="AZ1195" s="35"/>
      <c r="BA1195" s="35"/>
      <c r="BB1195" s="35"/>
      <c r="BC1195" s="35"/>
      <c r="BD1195" s="35"/>
      <c r="BE1195" s="35"/>
      <c r="BF1195" s="35"/>
    </row>
    <row r="1196" spans="25:58" ht="12"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5"/>
      <c r="AP1196" s="35"/>
      <c r="AQ1196" s="35"/>
      <c r="AR1196" s="35"/>
      <c r="AS1196" s="35"/>
      <c r="AT1196" s="35"/>
      <c r="AU1196" s="35"/>
      <c r="AV1196" s="35"/>
      <c r="AW1196" s="35"/>
      <c r="AX1196" s="35"/>
      <c r="AY1196" s="35"/>
      <c r="AZ1196" s="35"/>
      <c r="BA1196" s="35"/>
      <c r="BB1196" s="35"/>
      <c r="BC1196" s="35"/>
      <c r="BD1196" s="35"/>
      <c r="BE1196" s="35"/>
      <c r="BF1196" s="35"/>
    </row>
    <row r="1197" spans="25:58" ht="12"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5"/>
      <c r="AQ1197" s="35"/>
      <c r="AR1197" s="35"/>
      <c r="AS1197" s="35"/>
      <c r="AT1197" s="35"/>
      <c r="AU1197" s="35"/>
      <c r="AV1197" s="35"/>
      <c r="AW1197" s="35"/>
      <c r="AX1197" s="35"/>
      <c r="AY1197" s="35"/>
      <c r="AZ1197" s="35"/>
      <c r="BA1197" s="35"/>
      <c r="BB1197" s="35"/>
      <c r="BC1197" s="35"/>
      <c r="BD1197" s="35"/>
      <c r="BE1197" s="35"/>
      <c r="BF1197" s="35"/>
    </row>
    <row r="1198" spans="25:58" ht="12"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  <c r="AM1198" s="35"/>
      <c r="AN1198" s="35"/>
      <c r="AO1198" s="35"/>
      <c r="AP1198" s="35"/>
      <c r="AQ1198" s="35"/>
      <c r="AR1198" s="35"/>
      <c r="AS1198" s="35"/>
      <c r="AT1198" s="35"/>
      <c r="AU1198" s="35"/>
      <c r="AV1198" s="35"/>
      <c r="AW1198" s="35"/>
      <c r="AX1198" s="35"/>
      <c r="AY1198" s="35"/>
      <c r="AZ1198" s="35"/>
      <c r="BA1198" s="35"/>
      <c r="BB1198" s="35"/>
      <c r="BC1198" s="35"/>
      <c r="BD1198" s="35"/>
      <c r="BE1198" s="35"/>
      <c r="BF1198" s="35"/>
    </row>
    <row r="1199" spans="25:58" ht="12"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5"/>
      <c r="AP1199" s="35"/>
      <c r="AQ1199" s="35"/>
      <c r="AR1199" s="35"/>
      <c r="AS1199" s="35"/>
      <c r="AT1199" s="35"/>
      <c r="AU1199" s="35"/>
      <c r="AV1199" s="35"/>
      <c r="AW1199" s="35"/>
      <c r="AX1199" s="35"/>
      <c r="AY1199" s="35"/>
      <c r="AZ1199" s="35"/>
      <c r="BA1199" s="35"/>
      <c r="BB1199" s="35"/>
      <c r="BC1199" s="35"/>
      <c r="BD1199" s="35"/>
      <c r="BE1199" s="35"/>
      <c r="BF1199" s="35"/>
    </row>
    <row r="1200" spans="25:58" ht="12"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  <c r="AP1200" s="35"/>
      <c r="AQ1200" s="35"/>
      <c r="AR1200" s="35"/>
      <c r="AS1200" s="35"/>
      <c r="AT1200" s="35"/>
      <c r="AU1200" s="35"/>
      <c r="AV1200" s="35"/>
      <c r="AW1200" s="35"/>
      <c r="AX1200" s="35"/>
      <c r="AY1200" s="35"/>
      <c r="AZ1200" s="35"/>
      <c r="BA1200" s="35"/>
      <c r="BB1200" s="35"/>
      <c r="BC1200" s="35"/>
      <c r="BD1200" s="35"/>
      <c r="BE1200" s="35"/>
      <c r="BF1200" s="35"/>
    </row>
    <row r="1201" spans="25:58" ht="12"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/>
      <c r="AP1201" s="35"/>
      <c r="AQ1201" s="35"/>
      <c r="AR1201" s="35"/>
      <c r="AS1201" s="35"/>
      <c r="AT1201" s="35"/>
      <c r="AU1201" s="35"/>
      <c r="AV1201" s="35"/>
      <c r="AW1201" s="35"/>
      <c r="AX1201" s="35"/>
      <c r="AY1201" s="35"/>
      <c r="AZ1201" s="35"/>
      <c r="BA1201" s="35"/>
      <c r="BB1201" s="35"/>
      <c r="BC1201" s="35"/>
      <c r="BD1201" s="35"/>
      <c r="BE1201" s="35"/>
      <c r="BF1201" s="35"/>
    </row>
    <row r="1202" spans="25:58" ht="12"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/>
      <c r="AP1202" s="35"/>
      <c r="AQ1202" s="35"/>
      <c r="AR1202" s="35"/>
      <c r="AS1202" s="35"/>
      <c r="AT1202" s="35"/>
      <c r="AU1202" s="35"/>
      <c r="AV1202" s="35"/>
      <c r="AW1202" s="35"/>
      <c r="AX1202" s="35"/>
      <c r="AY1202" s="35"/>
      <c r="AZ1202" s="35"/>
      <c r="BA1202" s="35"/>
      <c r="BB1202" s="35"/>
      <c r="BC1202" s="35"/>
      <c r="BD1202" s="35"/>
      <c r="BE1202" s="35"/>
      <c r="BF1202" s="35"/>
    </row>
    <row r="1203" spans="25:58" ht="12"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  <c r="AP1203" s="35"/>
      <c r="AQ1203" s="35"/>
      <c r="AR1203" s="35"/>
      <c r="AS1203" s="35"/>
      <c r="AT1203" s="35"/>
      <c r="AU1203" s="35"/>
      <c r="AV1203" s="35"/>
      <c r="AW1203" s="35"/>
      <c r="AX1203" s="35"/>
      <c r="AY1203" s="35"/>
      <c r="AZ1203" s="35"/>
      <c r="BA1203" s="35"/>
      <c r="BB1203" s="35"/>
      <c r="BC1203" s="35"/>
      <c r="BD1203" s="35"/>
      <c r="BE1203" s="35"/>
      <c r="BF1203" s="35"/>
    </row>
    <row r="1204" spans="25:58" ht="12"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5"/>
      <c r="AP1204" s="35"/>
      <c r="AQ1204" s="35"/>
      <c r="AR1204" s="35"/>
      <c r="AS1204" s="35"/>
      <c r="AT1204" s="35"/>
      <c r="AU1204" s="35"/>
      <c r="AV1204" s="35"/>
      <c r="AW1204" s="35"/>
      <c r="AX1204" s="35"/>
      <c r="AY1204" s="35"/>
      <c r="AZ1204" s="35"/>
      <c r="BA1204" s="35"/>
      <c r="BB1204" s="35"/>
      <c r="BC1204" s="35"/>
      <c r="BD1204" s="35"/>
      <c r="BE1204" s="35"/>
      <c r="BF1204" s="35"/>
    </row>
    <row r="1205" spans="25:58" ht="12"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/>
      <c r="AN1205" s="35"/>
      <c r="AO1205" s="35"/>
      <c r="AP1205" s="35"/>
      <c r="AQ1205" s="35"/>
      <c r="AR1205" s="35"/>
      <c r="AS1205" s="35"/>
      <c r="AT1205" s="35"/>
      <c r="AU1205" s="35"/>
      <c r="AV1205" s="35"/>
      <c r="AW1205" s="35"/>
      <c r="AX1205" s="35"/>
      <c r="AY1205" s="35"/>
      <c r="AZ1205" s="35"/>
      <c r="BA1205" s="35"/>
      <c r="BB1205" s="35"/>
      <c r="BC1205" s="35"/>
      <c r="BD1205" s="35"/>
      <c r="BE1205" s="35"/>
      <c r="BF1205" s="35"/>
    </row>
    <row r="1206" spans="25:58" ht="12"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5"/>
      <c r="AQ1206" s="35"/>
      <c r="AR1206" s="35"/>
      <c r="AS1206" s="35"/>
      <c r="AT1206" s="35"/>
      <c r="AU1206" s="35"/>
      <c r="AV1206" s="35"/>
      <c r="AW1206" s="35"/>
      <c r="AX1206" s="35"/>
      <c r="AY1206" s="35"/>
      <c r="AZ1206" s="35"/>
      <c r="BA1206" s="35"/>
      <c r="BB1206" s="35"/>
      <c r="BC1206" s="35"/>
      <c r="BD1206" s="35"/>
      <c r="BE1206" s="35"/>
      <c r="BF1206" s="35"/>
    </row>
    <row r="1207" spans="25:58" ht="12"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5"/>
      <c r="AP1207" s="35"/>
      <c r="AQ1207" s="35"/>
      <c r="AR1207" s="35"/>
      <c r="AS1207" s="35"/>
      <c r="AT1207" s="35"/>
      <c r="AU1207" s="35"/>
      <c r="AV1207" s="35"/>
      <c r="AW1207" s="35"/>
      <c r="AX1207" s="35"/>
      <c r="AY1207" s="35"/>
      <c r="AZ1207" s="35"/>
      <c r="BA1207" s="35"/>
      <c r="BB1207" s="35"/>
      <c r="BC1207" s="35"/>
      <c r="BD1207" s="35"/>
      <c r="BE1207" s="35"/>
      <c r="BF1207" s="35"/>
    </row>
    <row r="1208" spans="25:58" ht="12"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5"/>
      <c r="AP1208" s="35"/>
      <c r="AQ1208" s="35"/>
      <c r="AR1208" s="35"/>
      <c r="AS1208" s="35"/>
      <c r="AT1208" s="35"/>
      <c r="AU1208" s="35"/>
      <c r="AV1208" s="35"/>
      <c r="AW1208" s="35"/>
      <c r="AX1208" s="35"/>
      <c r="AY1208" s="35"/>
      <c r="AZ1208" s="35"/>
      <c r="BA1208" s="35"/>
      <c r="BB1208" s="35"/>
      <c r="BC1208" s="35"/>
      <c r="BD1208" s="35"/>
      <c r="BE1208" s="35"/>
      <c r="BF1208" s="35"/>
    </row>
    <row r="1209" spans="25:58" ht="12"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5"/>
      <c r="AM1209" s="35"/>
      <c r="AN1209" s="35"/>
      <c r="AO1209" s="35"/>
      <c r="AP1209" s="35"/>
      <c r="AQ1209" s="35"/>
      <c r="AR1209" s="35"/>
      <c r="AS1209" s="35"/>
      <c r="AT1209" s="35"/>
      <c r="AU1209" s="35"/>
      <c r="AV1209" s="35"/>
      <c r="AW1209" s="35"/>
      <c r="AX1209" s="35"/>
      <c r="AY1209" s="35"/>
      <c r="AZ1209" s="35"/>
      <c r="BA1209" s="35"/>
      <c r="BB1209" s="35"/>
      <c r="BC1209" s="35"/>
      <c r="BD1209" s="35"/>
      <c r="BE1209" s="35"/>
      <c r="BF1209" s="35"/>
    </row>
    <row r="1210" spans="25:58" ht="12"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  <c r="AM1210" s="35"/>
      <c r="AN1210" s="35"/>
      <c r="AO1210" s="35"/>
      <c r="AP1210" s="35"/>
      <c r="AQ1210" s="35"/>
      <c r="AR1210" s="35"/>
      <c r="AS1210" s="35"/>
      <c r="AT1210" s="35"/>
      <c r="AU1210" s="35"/>
      <c r="AV1210" s="35"/>
      <c r="AW1210" s="35"/>
      <c r="AX1210" s="35"/>
      <c r="AY1210" s="35"/>
      <c r="AZ1210" s="35"/>
      <c r="BA1210" s="35"/>
      <c r="BB1210" s="35"/>
      <c r="BC1210" s="35"/>
      <c r="BD1210" s="35"/>
      <c r="BE1210" s="35"/>
      <c r="BF1210" s="35"/>
    </row>
    <row r="1211" spans="25:58" ht="12"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5"/>
      <c r="AP1211" s="35"/>
      <c r="AQ1211" s="35"/>
      <c r="AR1211" s="35"/>
      <c r="AS1211" s="35"/>
      <c r="AT1211" s="35"/>
      <c r="AU1211" s="35"/>
      <c r="AV1211" s="35"/>
      <c r="AW1211" s="35"/>
      <c r="AX1211" s="35"/>
      <c r="AY1211" s="35"/>
      <c r="AZ1211" s="35"/>
      <c r="BA1211" s="35"/>
      <c r="BB1211" s="35"/>
      <c r="BC1211" s="35"/>
      <c r="BD1211" s="35"/>
      <c r="BE1211" s="35"/>
      <c r="BF1211" s="35"/>
    </row>
    <row r="1212" spans="25:58" ht="12"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  <c r="AM1212" s="35"/>
      <c r="AN1212" s="35"/>
      <c r="AO1212" s="35"/>
      <c r="AP1212" s="35"/>
      <c r="AQ1212" s="35"/>
      <c r="AR1212" s="35"/>
      <c r="AS1212" s="35"/>
      <c r="AT1212" s="35"/>
      <c r="AU1212" s="35"/>
      <c r="AV1212" s="35"/>
      <c r="AW1212" s="35"/>
      <c r="AX1212" s="35"/>
      <c r="AY1212" s="35"/>
      <c r="AZ1212" s="35"/>
      <c r="BA1212" s="35"/>
      <c r="BB1212" s="35"/>
      <c r="BC1212" s="35"/>
      <c r="BD1212" s="35"/>
      <c r="BE1212" s="35"/>
      <c r="BF1212" s="35"/>
    </row>
    <row r="1213" spans="25:58" ht="12"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5"/>
      <c r="AM1213" s="35"/>
      <c r="AN1213" s="35"/>
      <c r="AO1213" s="35"/>
      <c r="AP1213" s="35"/>
      <c r="AQ1213" s="35"/>
      <c r="AR1213" s="35"/>
      <c r="AS1213" s="35"/>
      <c r="AT1213" s="35"/>
      <c r="AU1213" s="35"/>
      <c r="AV1213" s="35"/>
      <c r="AW1213" s="35"/>
      <c r="AX1213" s="35"/>
      <c r="AY1213" s="35"/>
      <c r="AZ1213" s="35"/>
      <c r="BA1213" s="35"/>
      <c r="BB1213" s="35"/>
      <c r="BC1213" s="35"/>
      <c r="BD1213" s="35"/>
      <c r="BE1213" s="35"/>
      <c r="BF1213" s="35"/>
    </row>
    <row r="1214" spans="25:58" ht="12"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  <c r="AM1214" s="35"/>
      <c r="AN1214" s="35"/>
      <c r="AO1214" s="35"/>
      <c r="AP1214" s="35"/>
      <c r="AQ1214" s="35"/>
      <c r="AR1214" s="35"/>
      <c r="AS1214" s="35"/>
      <c r="AT1214" s="35"/>
      <c r="AU1214" s="35"/>
      <c r="AV1214" s="35"/>
      <c r="AW1214" s="35"/>
      <c r="AX1214" s="35"/>
      <c r="AY1214" s="35"/>
      <c r="AZ1214" s="35"/>
      <c r="BA1214" s="35"/>
      <c r="BB1214" s="35"/>
      <c r="BC1214" s="35"/>
      <c r="BD1214" s="35"/>
      <c r="BE1214" s="35"/>
      <c r="BF1214" s="35"/>
    </row>
    <row r="1215" spans="25:58" ht="12"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5"/>
      <c r="AQ1215" s="35"/>
      <c r="AR1215" s="35"/>
      <c r="AS1215" s="35"/>
      <c r="AT1215" s="35"/>
      <c r="AU1215" s="35"/>
      <c r="AV1215" s="35"/>
      <c r="AW1215" s="35"/>
      <c r="AX1215" s="35"/>
      <c r="AY1215" s="35"/>
      <c r="AZ1215" s="35"/>
      <c r="BA1215" s="35"/>
      <c r="BB1215" s="35"/>
      <c r="BC1215" s="35"/>
      <c r="BD1215" s="35"/>
      <c r="BE1215" s="35"/>
      <c r="BF1215" s="35"/>
    </row>
    <row r="1216" spans="25:58" ht="12"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  <c r="AM1216" s="35"/>
      <c r="AN1216" s="35"/>
      <c r="AO1216" s="35"/>
      <c r="AP1216" s="35"/>
      <c r="AQ1216" s="35"/>
      <c r="AR1216" s="35"/>
      <c r="AS1216" s="35"/>
      <c r="AT1216" s="35"/>
      <c r="AU1216" s="35"/>
      <c r="AV1216" s="35"/>
      <c r="AW1216" s="35"/>
      <c r="AX1216" s="35"/>
      <c r="AY1216" s="35"/>
      <c r="AZ1216" s="35"/>
      <c r="BA1216" s="35"/>
      <c r="BB1216" s="35"/>
      <c r="BC1216" s="35"/>
      <c r="BD1216" s="35"/>
      <c r="BE1216" s="35"/>
      <c r="BF1216" s="35"/>
    </row>
    <row r="1217" spans="25:58" ht="12"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5"/>
      <c r="AM1217" s="35"/>
      <c r="AN1217" s="35"/>
      <c r="AO1217" s="35"/>
      <c r="AP1217" s="35"/>
      <c r="AQ1217" s="35"/>
      <c r="AR1217" s="35"/>
      <c r="AS1217" s="35"/>
      <c r="AT1217" s="35"/>
      <c r="AU1217" s="35"/>
      <c r="AV1217" s="35"/>
      <c r="AW1217" s="35"/>
      <c r="AX1217" s="35"/>
      <c r="AY1217" s="35"/>
      <c r="AZ1217" s="35"/>
      <c r="BA1217" s="35"/>
      <c r="BB1217" s="35"/>
      <c r="BC1217" s="35"/>
      <c r="BD1217" s="35"/>
      <c r="BE1217" s="35"/>
      <c r="BF1217" s="35"/>
    </row>
    <row r="1218" spans="25:58" ht="12"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  <c r="AM1218" s="35"/>
      <c r="AN1218" s="35"/>
      <c r="AO1218" s="35"/>
      <c r="AP1218" s="35"/>
      <c r="AQ1218" s="35"/>
      <c r="AR1218" s="35"/>
      <c r="AS1218" s="35"/>
      <c r="AT1218" s="35"/>
      <c r="AU1218" s="35"/>
      <c r="AV1218" s="35"/>
      <c r="AW1218" s="35"/>
      <c r="AX1218" s="35"/>
      <c r="AY1218" s="35"/>
      <c r="AZ1218" s="35"/>
      <c r="BA1218" s="35"/>
      <c r="BB1218" s="35"/>
      <c r="BC1218" s="35"/>
      <c r="BD1218" s="35"/>
      <c r="BE1218" s="35"/>
      <c r="BF1218" s="35"/>
    </row>
    <row r="1219" spans="25:58" ht="12"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  <c r="AM1219" s="35"/>
      <c r="AN1219" s="35"/>
      <c r="AO1219" s="35"/>
      <c r="AP1219" s="35"/>
      <c r="AQ1219" s="35"/>
      <c r="AR1219" s="35"/>
      <c r="AS1219" s="35"/>
      <c r="AT1219" s="35"/>
      <c r="AU1219" s="35"/>
      <c r="AV1219" s="35"/>
      <c r="AW1219" s="35"/>
      <c r="AX1219" s="35"/>
      <c r="AY1219" s="35"/>
      <c r="AZ1219" s="35"/>
      <c r="BA1219" s="35"/>
      <c r="BB1219" s="35"/>
      <c r="BC1219" s="35"/>
      <c r="BD1219" s="35"/>
      <c r="BE1219" s="35"/>
      <c r="BF1219" s="35"/>
    </row>
    <row r="1220" spans="25:58" ht="12"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5"/>
      <c r="AM1220" s="35"/>
      <c r="AN1220" s="35"/>
      <c r="AO1220" s="35"/>
      <c r="AP1220" s="35"/>
      <c r="AQ1220" s="35"/>
      <c r="AR1220" s="35"/>
      <c r="AS1220" s="35"/>
      <c r="AT1220" s="35"/>
      <c r="AU1220" s="35"/>
      <c r="AV1220" s="35"/>
      <c r="AW1220" s="35"/>
      <c r="AX1220" s="35"/>
      <c r="AY1220" s="35"/>
      <c r="AZ1220" s="35"/>
      <c r="BA1220" s="35"/>
      <c r="BB1220" s="35"/>
      <c r="BC1220" s="35"/>
      <c r="BD1220" s="35"/>
      <c r="BE1220" s="35"/>
      <c r="BF1220" s="35"/>
    </row>
    <row r="1221" spans="25:58" ht="12"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5"/>
      <c r="AP1221" s="35"/>
      <c r="AQ1221" s="35"/>
      <c r="AR1221" s="35"/>
      <c r="AS1221" s="35"/>
      <c r="AT1221" s="35"/>
      <c r="AU1221" s="35"/>
      <c r="AV1221" s="35"/>
      <c r="AW1221" s="35"/>
      <c r="AX1221" s="35"/>
      <c r="AY1221" s="35"/>
      <c r="AZ1221" s="35"/>
      <c r="BA1221" s="35"/>
      <c r="BB1221" s="35"/>
      <c r="BC1221" s="35"/>
      <c r="BD1221" s="35"/>
      <c r="BE1221" s="35"/>
      <c r="BF1221" s="35"/>
    </row>
    <row r="1222" spans="25:58" ht="12"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5"/>
      <c r="AP1222" s="35"/>
      <c r="AQ1222" s="35"/>
      <c r="AR1222" s="35"/>
      <c r="AS1222" s="35"/>
      <c r="AT1222" s="35"/>
      <c r="AU1222" s="35"/>
      <c r="AV1222" s="35"/>
      <c r="AW1222" s="35"/>
      <c r="AX1222" s="35"/>
      <c r="AY1222" s="35"/>
      <c r="AZ1222" s="35"/>
      <c r="BA1222" s="35"/>
      <c r="BB1222" s="35"/>
      <c r="BC1222" s="35"/>
      <c r="BD1222" s="35"/>
      <c r="BE1222" s="35"/>
      <c r="BF1222" s="35"/>
    </row>
    <row r="1223" spans="25:58" ht="12"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/>
      <c r="AO1223" s="35"/>
      <c r="AP1223" s="35"/>
      <c r="AQ1223" s="35"/>
      <c r="AR1223" s="35"/>
      <c r="AS1223" s="35"/>
      <c r="AT1223" s="35"/>
      <c r="AU1223" s="35"/>
      <c r="AV1223" s="35"/>
      <c r="AW1223" s="35"/>
      <c r="AX1223" s="35"/>
      <c r="AY1223" s="35"/>
      <c r="AZ1223" s="35"/>
      <c r="BA1223" s="35"/>
      <c r="BB1223" s="35"/>
      <c r="BC1223" s="35"/>
      <c r="BD1223" s="35"/>
      <c r="BE1223" s="35"/>
      <c r="BF1223" s="35"/>
    </row>
    <row r="1224" spans="25:58" ht="12"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5"/>
      <c r="AQ1224" s="35"/>
      <c r="AR1224" s="35"/>
      <c r="AS1224" s="35"/>
      <c r="AT1224" s="35"/>
      <c r="AU1224" s="35"/>
      <c r="AV1224" s="35"/>
      <c r="AW1224" s="35"/>
      <c r="AX1224" s="35"/>
      <c r="AY1224" s="35"/>
      <c r="AZ1224" s="35"/>
      <c r="BA1224" s="35"/>
      <c r="BB1224" s="35"/>
      <c r="BC1224" s="35"/>
      <c r="BD1224" s="35"/>
      <c r="BE1224" s="35"/>
      <c r="BF1224" s="35"/>
    </row>
    <row r="1225" spans="25:58" ht="12"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5"/>
      <c r="AM1225" s="35"/>
      <c r="AN1225" s="35"/>
      <c r="AO1225" s="35"/>
      <c r="AP1225" s="35"/>
      <c r="AQ1225" s="35"/>
      <c r="AR1225" s="35"/>
      <c r="AS1225" s="35"/>
      <c r="AT1225" s="35"/>
      <c r="AU1225" s="35"/>
      <c r="AV1225" s="35"/>
      <c r="AW1225" s="35"/>
      <c r="AX1225" s="35"/>
      <c r="AY1225" s="35"/>
      <c r="AZ1225" s="35"/>
      <c r="BA1225" s="35"/>
      <c r="BB1225" s="35"/>
      <c r="BC1225" s="35"/>
      <c r="BD1225" s="35"/>
      <c r="BE1225" s="35"/>
      <c r="BF1225" s="35"/>
    </row>
    <row r="1226" spans="25:58" ht="12"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5"/>
      <c r="AP1226" s="35"/>
      <c r="AQ1226" s="35"/>
      <c r="AR1226" s="35"/>
      <c r="AS1226" s="35"/>
      <c r="AT1226" s="35"/>
      <c r="AU1226" s="35"/>
      <c r="AV1226" s="35"/>
      <c r="AW1226" s="35"/>
      <c r="AX1226" s="35"/>
      <c r="AY1226" s="35"/>
      <c r="AZ1226" s="35"/>
      <c r="BA1226" s="35"/>
      <c r="BB1226" s="35"/>
      <c r="BC1226" s="35"/>
      <c r="BD1226" s="35"/>
      <c r="BE1226" s="35"/>
      <c r="BF1226" s="35"/>
    </row>
    <row r="1227" spans="25:58" ht="12"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  <c r="AP1227" s="35"/>
      <c r="AQ1227" s="35"/>
      <c r="AR1227" s="35"/>
      <c r="AS1227" s="35"/>
      <c r="AT1227" s="35"/>
      <c r="AU1227" s="35"/>
      <c r="AV1227" s="35"/>
      <c r="AW1227" s="35"/>
      <c r="AX1227" s="35"/>
      <c r="AY1227" s="35"/>
      <c r="AZ1227" s="35"/>
      <c r="BA1227" s="35"/>
      <c r="BB1227" s="35"/>
      <c r="BC1227" s="35"/>
      <c r="BD1227" s="35"/>
      <c r="BE1227" s="35"/>
      <c r="BF1227" s="35"/>
    </row>
    <row r="1228" spans="25:58" ht="12"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5"/>
      <c r="AM1228" s="35"/>
      <c r="AN1228" s="35"/>
      <c r="AO1228" s="35"/>
      <c r="AP1228" s="35"/>
      <c r="AQ1228" s="35"/>
      <c r="AR1228" s="35"/>
      <c r="AS1228" s="35"/>
      <c r="AT1228" s="35"/>
      <c r="AU1228" s="35"/>
      <c r="AV1228" s="35"/>
      <c r="AW1228" s="35"/>
      <c r="AX1228" s="35"/>
      <c r="AY1228" s="35"/>
      <c r="AZ1228" s="35"/>
      <c r="BA1228" s="35"/>
      <c r="BB1228" s="35"/>
      <c r="BC1228" s="35"/>
      <c r="BD1228" s="35"/>
      <c r="BE1228" s="35"/>
      <c r="BF1228" s="35"/>
    </row>
    <row r="1229" spans="25:58" ht="12"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5"/>
      <c r="AM1229" s="35"/>
      <c r="AN1229" s="35"/>
      <c r="AO1229" s="35"/>
      <c r="AP1229" s="35"/>
      <c r="AQ1229" s="35"/>
      <c r="AR1229" s="35"/>
      <c r="AS1229" s="35"/>
      <c r="AT1229" s="35"/>
      <c r="AU1229" s="35"/>
      <c r="AV1229" s="35"/>
      <c r="AW1229" s="35"/>
      <c r="AX1229" s="35"/>
      <c r="AY1229" s="35"/>
      <c r="AZ1229" s="35"/>
      <c r="BA1229" s="35"/>
      <c r="BB1229" s="35"/>
      <c r="BC1229" s="35"/>
      <c r="BD1229" s="35"/>
      <c r="BE1229" s="35"/>
      <c r="BF1229" s="35"/>
    </row>
    <row r="1230" spans="25:58" ht="12"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5"/>
      <c r="AM1230" s="35"/>
      <c r="AN1230" s="35"/>
      <c r="AO1230" s="35"/>
      <c r="AP1230" s="35"/>
      <c r="AQ1230" s="35"/>
      <c r="AR1230" s="35"/>
      <c r="AS1230" s="35"/>
      <c r="AT1230" s="35"/>
      <c r="AU1230" s="35"/>
      <c r="AV1230" s="35"/>
      <c r="AW1230" s="35"/>
      <c r="AX1230" s="35"/>
      <c r="AY1230" s="35"/>
      <c r="AZ1230" s="35"/>
      <c r="BA1230" s="35"/>
      <c r="BB1230" s="35"/>
      <c r="BC1230" s="35"/>
      <c r="BD1230" s="35"/>
      <c r="BE1230" s="35"/>
      <c r="BF1230" s="35"/>
    </row>
    <row r="1231" spans="25:58" ht="12"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5"/>
      <c r="AP1231" s="35"/>
      <c r="AQ1231" s="35"/>
      <c r="AR1231" s="35"/>
      <c r="AS1231" s="35"/>
      <c r="AT1231" s="35"/>
      <c r="AU1231" s="35"/>
      <c r="AV1231" s="35"/>
      <c r="AW1231" s="35"/>
      <c r="AX1231" s="35"/>
      <c r="AY1231" s="35"/>
      <c r="AZ1231" s="35"/>
      <c r="BA1231" s="35"/>
      <c r="BB1231" s="35"/>
      <c r="BC1231" s="35"/>
      <c r="BD1231" s="35"/>
      <c r="BE1231" s="35"/>
      <c r="BF1231" s="35"/>
    </row>
    <row r="1232" spans="25:58" ht="12"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5"/>
      <c r="AP1232" s="35"/>
      <c r="AQ1232" s="35"/>
      <c r="AR1232" s="35"/>
      <c r="AS1232" s="35"/>
      <c r="AT1232" s="35"/>
      <c r="AU1232" s="35"/>
      <c r="AV1232" s="35"/>
      <c r="AW1232" s="35"/>
      <c r="AX1232" s="35"/>
      <c r="AY1232" s="35"/>
      <c r="AZ1232" s="35"/>
      <c r="BA1232" s="35"/>
      <c r="BB1232" s="35"/>
      <c r="BC1232" s="35"/>
      <c r="BD1232" s="35"/>
      <c r="BE1232" s="35"/>
      <c r="BF1232" s="35"/>
    </row>
    <row r="1233" spans="25:58" ht="12"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5"/>
      <c r="AQ1233" s="35"/>
      <c r="AR1233" s="35"/>
      <c r="AS1233" s="35"/>
      <c r="AT1233" s="35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</row>
    <row r="1234" spans="25:58" ht="12"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  <c r="AM1234" s="35"/>
      <c r="AN1234" s="35"/>
      <c r="AO1234" s="35"/>
      <c r="AP1234" s="35"/>
      <c r="AQ1234" s="35"/>
      <c r="AR1234" s="35"/>
      <c r="AS1234" s="35"/>
      <c r="AT1234" s="35"/>
      <c r="AU1234" s="35"/>
      <c r="AV1234" s="35"/>
      <c r="AW1234" s="35"/>
      <c r="AX1234" s="35"/>
      <c r="AY1234" s="35"/>
      <c r="AZ1234" s="35"/>
      <c r="BA1234" s="35"/>
      <c r="BB1234" s="35"/>
      <c r="BC1234" s="35"/>
      <c r="BD1234" s="35"/>
      <c r="BE1234" s="35"/>
      <c r="BF1234" s="35"/>
    </row>
    <row r="1235" spans="25:58" ht="12"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5"/>
      <c r="AP1235" s="35"/>
      <c r="AQ1235" s="35"/>
      <c r="AR1235" s="35"/>
      <c r="AS1235" s="35"/>
      <c r="AT1235" s="35"/>
      <c r="AU1235" s="35"/>
      <c r="AV1235" s="35"/>
      <c r="AW1235" s="35"/>
      <c r="AX1235" s="35"/>
      <c r="AY1235" s="35"/>
      <c r="AZ1235" s="35"/>
      <c r="BA1235" s="35"/>
      <c r="BB1235" s="35"/>
      <c r="BC1235" s="35"/>
      <c r="BD1235" s="35"/>
      <c r="BE1235" s="35"/>
      <c r="BF1235" s="35"/>
    </row>
    <row r="1236" spans="25:58" ht="12"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5"/>
      <c r="AP1236" s="35"/>
      <c r="AQ1236" s="35"/>
      <c r="AR1236" s="35"/>
      <c r="AS1236" s="35"/>
      <c r="AT1236" s="35"/>
      <c r="AU1236" s="35"/>
      <c r="AV1236" s="35"/>
      <c r="AW1236" s="35"/>
      <c r="AX1236" s="35"/>
      <c r="AY1236" s="35"/>
      <c r="AZ1236" s="35"/>
      <c r="BA1236" s="35"/>
      <c r="BB1236" s="35"/>
      <c r="BC1236" s="35"/>
      <c r="BD1236" s="35"/>
      <c r="BE1236" s="35"/>
      <c r="BF1236" s="35"/>
    </row>
    <row r="1237" spans="25:58" ht="12"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/>
      <c r="AQ1237" s="35"/>
      <c r="AR1237" s="35"/>
      <c r="AS1237" s="35"/>
      <c r="AT1237" s="35"/>
      <c r="AU1237" s="35"/>
      <c r="AV1237" s="35"/>
      <c r="AW1237" s="35"/>
      <c r="AX1237" s="35"/>
      <c r="AY1237" s="35"/>
      <c r="AZ1237" s="35"/>
      <c r="BA1237" s="35"/>
      <c r="BB1237" s="35"/>
      <c r="BC1237" s="35"/>
      <c r="BD1237" s="35"/>
      <c r="BE1237" s="35"/>
      <c r="BF1237" s="35"/>
    </row>
    <row r="1238" spans="25:58" ht="12"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  <c r="AP1238" s="35"/>
      <c r="AQ1238" s="35"/>
      <c r="AR1238" s="35"/>
      <c r="AS1238" s="35"/>
      <c r="AT1238" s="35"/>
      <c r="AU1238" s="35"/>
      <c r="AV1238" s="35"/>
      <c r="AW1238" s="35"/>
      <c r="AX1238" s="35"/>
      <c r="AY1238" s="35"/>
      <c r="AZ1238" s="35"/>
      <c r="BA1238" s="35"/>
      <c r="BB1238" s="35"/>
      <c r="BC1238" s="35"/>
      <c r="BD1238" s="35"/>
      <c r="BE1238" s="35"/>
      <c r="BF1238" s="35"/>
    </row>
    <row r="1239" spans="25:58" ht="12"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  <c r="AP1239" s="35"/>
      <c r="AQ1239" s="35"/>
      <c r="AR1239" s="35"/>
      <c r="AS1239" s="35"/>
      <c r="AT1239" s="35"/>
      <c r="AU1239" s="35"/>
      <c r="AV1239" s="35"/>
      <c r="AW1239" s="35"/>
      <c r="AX1239" s="35"/>
      <c r="AY1239" s="35"/>
      <c r="AZ1239" s="35"/>
      <c r="BA1239" s="35"/>
      <c r="BB1239" s="35"/>
      <c r="BC1239" s="35"/>
      <c r="BD1239" s="35"/>
      <c r="BE1239" s="35"/>
      <c r="BF1239" s="35"/>
    </row>
    <row r="1240" spans="25:58" ht="12"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  <c r="AP1240" s="35"/>
      <c r="AQ1240" s="35"/>
      <c r="AR1240" s="35"/>
      <c r="AS1240" s="35"/>
      <c r="AT1240" s="35"/>
      <c r="AU1240" s="35"/>
      <c r="AV1240" s="35"/>
      <c r="AW1240" s="35"/>
      <c r="AX1240" s="35"/>
      <c r="AY1240" s="35"/>
      <c r="AZ1240" s="35"/>
      <c r="BA1240" s="35"/>
      <c r="BB1240" s="35"/>
      <c r="BC1240" s="35"/>
      <c r="BD1240" s="35"/>
      <c r="BE1240" s="35"/>
      <c r="BF1240" s="35"/>
    </row>
    <row r="1241" spans="25:58" ht="12"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5"/>
      <c r="AP1241" s="35"/>
      <c r="AQ1241" s="35"/>
      <c r="AR1241" s="35"/>
      <c r="AS1241" s="35"/>
      <c r="AT1241" s="35"/>
      <c r="AU1241" s="35"/>
      <c r="AV1241" s="35"/>
      <c r="AW1241" s="35"/>
      <c r="AX1241" s="35"/>
      <c r="AY1241" s="35"/>
      <c r="AZ1241" s="35"/>
      <c r="BA1241" s="35"/>
      <c r="BB1241" s="35"/>
      <c r="BC1241" s="35"/>
      <c r="BD1241" s="35"/>
      <c r="BE1241" s="35"/>
      <c r="BF1241" s="35"/>
    </row>
    <row r="1242" spans="25:58" ht="12"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5"/>
      <c r="AQ1242" s="35"/>
      <c r="AR1242" s="35"/>
      <c r="AS1242" s="35"/>
      <c r="AT1242" s="35"/>
      <c r="AU1242" s="35"/>
      <c r="AV1242" s="35"/>
      <c r="AW1242" s="35"/>
      <c r="AX1242" s="35"/>
      <c r="AY1242" s="35"/>
      <c r="AZ1242" s="35"/>
      <c r="BA1242" s="35"/>
      <c r="BB1242" s="35"/>
      <c r="BC1242" s="35"/>
      <c r="BD1242" s="35"/>
      <c r="BE1242" s="35"/>
      <c r="BF1242" s="35"/>
    </row>
    <row r="1243" spans="25:58" ht="12"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5"/>
      <c r="AP1243" s="35"/>
      <c r="AQ1243" s="35"/>
      <c r="AR1243" s="35"/>
      <c r="AS1243" s="35"/>
      <c r="AT1243" s="35"/>
      <c r="AU1243" s="35"/>
      <c r="AV1243" s="35"/>
      <c r="AW1243" s="35"/>
      <c r="AX1243" s="35"/>
      <c r="AY1243" s="35"/>
      <c r="AZ1243" s="35"/>
      <c r="BA1243" s="35"/>
      <c r="BB1243" s="35"/>
      <c r="BC1243" s="35"/>
      <c r="BD1243" s="35"/>
      <c r="BE1243" s="35"/>
      <c r="BF1243" s="35"/>
    </row>
    <row r="1244" spans="25:58" ht="12"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5"/>
      <c r="AP1244" s="35"/>
      <c r="AQ1244" s="35"/>
      <c r="AR1244" s="35"/>
      <c r="AS1244" s="35"/>
      <c r="AT1244" s="35"/>
      <c r="AU1244" s="35"/>
      <c r="AV1244" s="35"/>
      <c r="AW1244" s="35"/>
      <c r="AX1244" s="35"/>
      <c r="AY1244" s="35"/>
      <c r="AZ1244" s="35"/>
      <c r="BA1244" s="35"/>
      <c r="BB1244" s="35"/>
      <c r="BC1244" s="35"/>
      <c r="BD1244" s="35"/>
      <c r="BE1244" s="35"/>
      <c r="BF1244" s="35"/>
    </row>
    <row r="1245" spans="25:58" ht="12"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5"/>
      <c r="AM1245" s="35"/>
      <c r="AN1245" s="35"/>
      <c r="AO1245" s="35"/>
      <c r="AP1245" s="35"/>
      <c r="AQ1245" s="35"/>
      <c r="AR1245" s="35"/>
      <c r="AS1245" s="35"/>
      <c r="AT1245" s="35"/>
      <c r="AU1245" s="35"/>
      <c r="AV1245" s="35"/>
      <c r="AW1245" s="35"/>
      <c r="AX1245" s="35"/>
      <c r="AY1245" s="35"/>
      <c r="AZ1245" s="35"/>
      <c r="BA1245" s="35"/>
      <c r="BB1245" s="35"/>
      <c r="BC1245" s="35"/>
      <c r="BD1245" s="35"/>
      <c r="BE1245" s="35"/>
      <c r="BF1245" s="35"/>
    </row>
    <row r="1246" spans="25:58" ht="12"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  <c r="AM1246" s="35"/>
      <c r="AN1246" s="35"/>
      <c r="AO1246" s="35"/>
      <c r="AP1246" s="35"/>
      <c r="AQ1246" s="35"/>
      <c r="AR1246" s="35"/>
      <c r="AS1246" s="35"/>
      <c r="AT1246" s="35"/>
      <c r="AU1246" s="35"/>
      <c r="AV1246" s="35"/>
      <c r="AW1246" s="35"/>
      <c r="AX1246" s="35"/>
      <c r="AY1246" s="35"/>
      <c r="AZ1246" s="35"/>
      <c r="BA1246" s="35"/>
      <c r="BB1246" s="35"/>
      <c r="BC1246" s="35"/>
      <c r="BD1246" s="35"/>
      <c r="BE1246" s="35"/>
      <c r="BF1246" s="35"/>
    </row>
    <row r="1247" spans="25:58" ht="12"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5"/>
      <c r="AP1247" s="35"/>
      <c r="AQ1247" s="35"/>
      <c r="AR1247" s="35"/>
      <c r="AS1247" s="35"/>
      <c r="AT1247" s="35"/>
      <c r="AU1247" s="35"/>
      <c r="AV1247" s="35"/>
      <c r="AW1247" s="35"/>
      <c r="AX1247" s="35"/>
      <c r="AY1247" s="35"/>
      <c r="AZ1247" s="35"/>
      <c r="BA1247" s="35"/>
      <c r="BB1247" s="35"/>
      <c r="BC1247" s="35"/>
      <c r="BD1247" s="35"/>
      <c r="BE1247" s="35"/>
      <c r="BF1247" s="35"/>
    </row>
    <row r="1248" spans="25:58" ht="12"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5"/>
      <c r="AP1248" s="35"/>
      <c r="AQ1248" s="35"/>
      <c r="AR1248" s="35"/>
      <c r="AS1248" s="35"/>
      <c r="AT1248" s="35"/>
      <c r="AU1248" s="35"/>
      <c r="AV1248" s="35"/>
      <c r="AW1248" s="35"/>
      <c r="AX1248" s="35"/>
      <c r="AY1248" s="35"/>
      <c r="AZ1248" s="35"/>
      <c r="BA1248" s="35"/>
      <c r="BB1248" s="35"/>
      <c r="BC1248" s="35"/>
      <c r="BD1248" s="35"/>
      <c r="BE1248" s="35"/>
      <c r="BF1248" s="35"/>
    </row>
    <row r="1249" spans="25:58" ht="12"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  <c r="AM1249" s="35"/>
      <c r="AN1249" s="35"/>
      <c r="AO1249" s="35"/>
      <c r="AP1249" s="35"/>
      <c r="AQ1249" s="35"/>
      <c r="AR1249" s="35"/>
      <c r="AS1249" s="35"/>
      <c r="AT1249" s="35"/>
      <c r="AU1249" s="35"/>
      <c r="AV1249" s="35"/>
      <c r="AW1249" s="35"/>
      <c r="AX1249" s="35"/>
      <c r="AY1249" s="35"/>
      <c r="AZ1249" s="35"/>
      <c r="BA1249" s="35"/>
      <c r="BB1249" s="35"/>
      <c r="BC1249" s="35"/>
      <c r="BD1249" s="35"/>
      <c r="BE1249" s="35"/>
      <c r="BF1249" s="35"/>
    </row>
    <row r="1250" spans="25:58" ht="12"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  <c r="AP1250" s="35"/>
      <c r="AQ1250" s="35"/>
      <c r="AR1250" s="35"/>
      <c r="AS1250" s="35"/>
      <c r="AT1250" s="35"/>
      <c r="AU1250" s="35"/>
      <c r="AV1250" s="35"/>
      <c r="AW1250" s="35"/>
      <c r="AX1250" s="35"/>
      <c r="AY1250" s="35"/>
      <c r="AZ1250" s="35"/>
      <c r="BA1250" s="35"/>
      <c r="BB1250" s="35"/>
      <c r="BC1250" s="35"/>
      <c r="BD1250" s="35"/>
      <c r="BE1250" s="35"/>
      <c r="BF1250" s="35"/>
    </row>
    <row r="1251" spans="25:58" ht="12"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5"/>
      <c r="AQ1251" s="35"/>
      <c r="AR1251" s="35"/>
      <c r="AS1251" s="35"/>
      <c r="AT1251" s="35"/>
      <c r="AU1251" s="35"/>
      <c r="AV1251" s="35"/>
      <c r="AW1251" s="35"/>
      <c r="AX1251" s="35"/>
      <c r="AY1251" s="35"/>
      <c r="AZ1251" s="35"/>
      <c r="BA1251" s="35"/>
      <c r="BB1251" s="35"/>
      <c r="BC1251" s="35"/>
      <c r="BD1251" s="35"/>
      <c r="BE1251" s="35"/>
      <c r="BF1251" s="35"/>
    </row>
    <row r="1252" spans="25:58" ht="12"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5"/>
      <c r="AP1252" s="35"/>
      <c r="AQ1252" s="35"/>
      <c r="AR1252" s="35"/>
      <c r="AS1252" s="35"/>
      <c r="AT1252" s="35"/>
      <c r="AU1252" s="35"/>
      <c r="AV1252" s="35"/>
      <c r="AW1252" s="35"/>
      <c r="AX1252" s="35"/>
      <c r="AY1252" s="35"/>
      <c r="AZ1252" s="35"/>
      <c r="BA1252" s="35"/>
      <c r="BB1252" s="35"/>
      <c r="BC1252" s="35"/>
      <c r="BD1252" s="35"/>
      <c r="BE1252" s="35"/>
      <c r="BF1252" s="35"/>
    </row>
    <row r="1253" spans="25:58" ht="12"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  <c r="AP1253" s="35"/>
      <c r="AQ1253" s="35"/>
      <c r="AR1253" s="35"/>
      <c r="AS1253" s="35"/>
      <c r="AT1253" s="35"/>
      <c r="AU1253" s="35"/>
      <c r="AV1253" s="35"/>
      <c r="AW1253" s="35"/>
      <c r="AX1253" s="35"/>
      <c r="AY1253" s="35"/>
      <c r="AZ1253" s="35"/>
      <c r="BA1253" s="35"/>
      <c r="BB1253" s="35"/>
      <c r="BC1253" s="35"/>
      <c r="BD1253" s="35"/>
      <c r="BE1253" s="35"/>
      <c r="BF1253" s="35"/>
    </row>
    <row r="1254" spans="25:58" ht="12"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5"/>
      <c r="AP1254" s="35"/>
      <c r="AQ1254" s="35"/>
      <c r="AR1254" s="35"/>
      <c r="AS1254" s="35"/>
      <c r="AT1254" s="35"/>
      <c r="AU1254" s="35"/>
      <c r="AV1254" s="35"/>
      <c r="AW1254" s="35"/>
      <c r="AX1254" s="35"/>
      <c r="AY1254" s="35"/>
      <c r="AZ1254" s="35"/>
      <c r="BA1254" s="35"/>
      <c r="BB1254" s="35"/>
      <c r="BC1254" s="35"/>
      <c r="BD1254" s="35"/>
      <c r="BE1254" s="35"/>
      <c r="BF1254" s="35"/>
    </row>
    <row r="1255" spans="25:58" ht="12"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5"/>
      <c r="AP1255" s="35"/>
      <c r="AQ1255" s="35"/>
      <c r="AR1255" s="35"/>
      <c r="AS1255" s="35"/>
      <c r="AT1255" s="35"/>
      <c r="AU1255" s="35"/>
      <c r="AV1255" s="35"/>
      <c r="AW1255" s="35"/>
      <c r="AX1255" s="35"/>
      <c r="AY1255" s="35"/>
      <c r="AZ1255" s="35"/>
      <c r="BA1255" s="35"/>
      <c r="BB1255" s="35"/>
      <c r="BC1255" s="35"/>
      <c r="BD1255" s="35"/>
      <c r="BE1255" s="35"/>
      <c r="BF1255" s="35"/>
    </row>
    <row r="1256" spans="25:58" ht="12"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5"/>
      <c r="AP1256" s="35"/>
      <c r="AQ1256" s="35"/>
      <c r="AR1256" s="35"/>
      <c r="AS1256" s="35"/>
      <c r="AT1256" s="35"/>
      <c r="AU1256" s="35"/>
      <c r="AV1256" s="35"/>
      <c r="AW1256" s="35"/>
      <c r="AX1256" s="35"/>
      <c r="AY1256" s="35"/>
      <c r="AZ1256" s="35"/>
      <c r="BA1256" s="35"/>
      <c r="BB1256" s="35"/>
      <c r="BC1256" s="35"/>
      <c r="BD1256" s="35"/>
      <c r="BE1256" s="35"/>
      <c r="BF1256" s="35"/>
    </row>
    <row r="1257" spans="25:58" ht="12"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  <c r="AM1257" s="35"/>
      <c r="AN1257" s="35"/>
      <c r="AO1257" s="35"/>
      <c r="AP1257" s="35"/>
      <c r="AQ1257" s="35"/>
      <c r="AR1257" s="35"/>
      <c r="AS1257" s="35"/>
      <c r="AT1257" s="35"/>
      <c r="AU1257" s="35"/>
      <c r="AV1257" s="35"/>
      <c r="AW1257" s="35"/>
      <c r="AX1257" s="35"/>
      <c r="AY1257" s="35"/>
      <c r="AZ1257" s="35"/>
      <c r="BA1257" s="35"/>
      <c r="BB1257" s="35"/>
      <c r="BC1257" s="35"/>
      <c r="BD1257" s="35"/>
      <c r="BE1257" s="35"/>
      <c r="BF1257" s="35"/>
    </row>
    <row r="1258" spans="25:58" ht="12"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5"/>
      <c r="AP1258" s="35"/>
      <c r="AQ1258" s="35"/>
      <c r="AR1258" s="35"/>
      <c r="AS1258" s="35"/>
      <c r="AT1258" s="35"/>
      <c r="AU1258" s="35"/>
      <c r="AV1258" s="35"/>
      <c r="AW1258" s="35"/>
      <c r="AX1258" s="35"/>
      <c r="AY1258" s="35"/>
      <c r="AZ1258" s="35"/>
      <c r="BA1258" s="35"/>
      <c r="BB1258" s="35"/>
      <c r="BC1258" s="35"/>
      <c r="BD1258" s="35"/>
      <c r="BE1258" s="35"/>
      <c r="BF1258" s="35"/>
    </row>
    <row r="1259" spans="25:58" ht="12"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  <c r="AM1259" s="35"/>
      <c r="AN1259" s="35"/>
      <c r="AO1259" s="35"/>
      <c r="AP1259" s="35"/>
      <c r="AQ1259" s="35"/>
      <c r="AR1259" s="35"/>
      <c r="AS1259" s="35"/>
      <c r="AT1259" s="35"/>
      <c r="AU1259" s="35"/>
      <c r="AV1259" s="35"/>
      <c r="AW1259" s="35"/>
      <c r="AX1259" s="35"/>
      <c r="AY1259" s="35"/>
      <c r="AZ1259" s="35"/>
      <c r="BA1259" s="35"/>
      <c r="BB1259" s="35"/>
      <c r="BC1259" s="35"/>
      <c r="BD1259" s="35"/>
      <c r="BE1259" s="35"/>
      <c r="BF1259" s="35"/>
    </row>
    <row r="1260" spans="25:58" ht="12"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5"/>
      <c r="AQ1260" s="35"/>
      <c r="AR1260" s="35"/>
      <c r="AS1260" s="35"/>
      <c r="AT1260" s="35"/>
      <c r="AU1260" s="35"/>
      <c r="AV1260" s="35"/>
      <c r="AW1260" s="35"/>
      <c r="AX1260" s="35"/>
      <c r="AY1260" s="35"/>
      <c r="AZ1260" s="35"/>
      <c r="BA1260" s="35"/>
      <c r="BB1260" s="35"/>
      <c r="BC1260" s="35"/>
      <c r="BD1260" s="35"/>
      <c r="BE1260" s="35"/>
      <c r="BF1260" s="35"/>
    </row>
    <row r="1261" spans="25:58" ht="12"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5"/>
      <c r="AM1261" s="35"/>
      <c r="AN1261" s="35"/>
      <c r="AO1261" s="35"/>
      <c r="AP1261" s="35"/>
      <c r="AQ1261" s="35"/>
      <c r="AR1261" s="35"/>
      <c r="AS1261" s="35"/>
      <c r="AT1261" s="35"/>
      <c r="AU1261" s="35"/>
      <c r="AV1261" s="35"/>
      <c r="AW1261" s="35"/>
      <c r="AX1261" s="35"/>
      <c r="AY1261" s="35"/>
      <c r="AZ1261" s="35"/>
      <c r="BA1261" s="35"/>
      <c r="BB1261" s="35"/>
      <c r="BC1261" s="35"/>
      <c r="BD1261" s="35"/>
      <c r="BE1261" s="35"/>
      <c r="BF1261" s="35"/>
    </row>
    <row r="1262" spans="25:58" ht="12"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  <c r="AP1262" s="35"/>
      <c r="AQ1262" s="35"/>
      <c r="AR1262" s="35"/>
      <c r="AS1262" s="35"/>
      <c r="AT1262" s="35"/>
      <c r="AU1262" s="35"/>
      <c r="AV1262" s="35"/>
      <c r="AW1262" s="35"/>
      <c r="AX1262" s="35"/>
      <c r="AY1262" s="35"/>
      <c r="AZ1262" s="35"/>
      <c r="BA1262" s="35"/>
      <c r="BB1262" s="35"/>
      <c r="BC1262" s="35"/>
      <c r="BD1262" s="35"/>
      <c r="BE1262" s="35"/>
      <c r="BF1262" s="35"/>
    </row>
    <row r="1263" spans="25:58" ht="12"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5"/>
      <c r="AP1263" s="35"/>
      <c r="AQ1263" s="35"/>
      <c r="AR1263" s="35"/>
      <c r="AS1263" s="35"/>
      <c r="AT1263" s="35"/>
      <c r="AU1263" s="35"/>
      <c r="AV1263" s="35"/>
      <c r="AW1263" s="35"/>
      <c r="AX1263" s="35"/>
      <c r="AY1263" s="35"/>
      <c r="AZ1263" s="35"/>
      <c r="BA1263" s="35"/>
      <c r="BB1263" s="35"/>
      <c r="BC1263" s="35"/>
      <c r="BD1263" s="35"/>
      <c r="BE1263" s="35"/>
      <c r="BF1263" s="35"/>
    </row>
    <row r="1264" spans="25:58" ht="12"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5"/>
      <c r="AP1264" s="35"/>
      <c r="AQ1264" s="35"/>
      <c r="AR1264" s="35"/>
      <c r="AS1264" s="35"/>
      <c r="AT1264" s="35"/>
      <c r="AU1264" s="35"/>
      <c r="AV1264" s="35"/>
      <c r="AW1264" s="35"/>
      <c r="AX1264" s="35"/>
      <c r="AY1264" s="35"/>
      <c r="AZ1264" s="35"/>
      <c r="BA1264" s="35"/>
      <c r="BB1264" s="35"/>
      <c r="BC1264" s="35"/>
      <c r="BD1264" s="35"/>
      <c r="BE1264" s="35"/>
      <c r="BF1264" s="35"/>
    </row>
    <row r="1265" spans="25:58" ht="12"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5"/>
      <c r="AP1265" s="35"/>
      <c r="AQ1265" s="35"/>
      <c r="AR1265" s="35"/>
      <c r="AS1265" s="35"/>
      <c r="AT1265" s="35"/>
      <c r="AU1265" s="35"/>
      <c r="AV1265" s="35"/>
      <c r="AW1265" s="35"/>
      <c r="AX1265" s="35"/>
      <c r="AY1265" s="35"/>
      <c r="AZ1265" s="35"/>
      <c r="BA1265" s="35"/>
      <c r="BB1265" s="35"/>
      <c r="BC1265" s="35"/>
      <c r="BD1265" s="35"/>
      <c r="BE1265" s="35"/>
      <c r="BF1265" s="35"/>
    </row>
    <row r="1266" spans="25:58" ht="12"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5"/>
      <c r="AM1266" s="35"/>
      <c r="AN1266" s="35"/>
      <c r="AO1266" s="35"/>
      <c r="AP1266" s="35"/>
      <c r="AQ1266" s="35"/>
      <c r="AR1266" s="35"/>
      <c r="AS1266" s="35"/>
      <c r="AT1266" s="35"/>
      <c r="AU1266" s="35"/>
      <c r="AV1266" s="35"/>
      <c r="AW1266" s="35"/>
      <c r="AX1266" s="35"/>
      <c r="AY1266" s="35"/>
      <c r="AZ1266" s="35"/>
      <c r="BA1266" s="35"/>
      <c r="BB1266" s="35"/>
      <c r="BC1266" s="35"/>
      <c r="BD1266" s="35"/>
      <c r="BE1266" s="35"/>
      <c r="BF1266" s="35"/>
    </row>
    <row r="1267" spans="25:58" ht="12"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5"/>
      <c r="AM1267" s="35"/>
      <c r="AN1267" s="35"/>
      <c r="AO1267" s="35"/>
      <c r="AP1267" s="35"/>
      <c r="AQ1267" s="35"/>
      <c r="AR1267" s="35"/>
      <c r="AS1267" s="35"/>
      <c r="AT1267" s="35"/>
      <c r="AU1267" s="35"/>
      <c r="AV1267" s="35"/>
      <c r="AW1267" s="35"/>
      <c r="AX1267" s="35"/>
      <c r="AY1267" s="35"/>
      <c r="AZ1267" s="35"/>
      <c r="BA1267" s="35"/>
      <c r="BB1267" s="35"/>
      <c r="BC1267" s="35"/>
      <c r="BD1267" s="35"/>
      <c r="BE1267" s="35"/>
      <c r="BF1267" s="35"/>
    </row>
    <row r="1268" spans="25:58" ht="12"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  <c r="AM1268" s="35"/>
      <c r="AN1268" s="35"/>
      <c r="AO1268" s="35"/>
      <c r="AP1268" s="35"/>
      <c r="AQ1268" s="35"/>
      <c r="AR1268" s="35"/>
      <c r="AS1268" s="35"/>
      <c r="AT1268" s="35"/>
      <c r="AU1268" s="35"/>
      <c r="AV1268" s="35"/>
      <c r="AW1268" s="35"/>
      <c r="AX1268" s="35"/>
      <c r="AY1268" s="35"/>
      <c r="AZ1268" s="35"/>
      <c r="BA1268" s="35"/>
      <c r="BB1268" s="35"/>
      <c r="BC1268" s="35"/>
      <c r="BD1268" s="35"/>
      <c r="BE1268" s="35"/>
      <c r="BF1268" s="35"/>
    </row>
    <row r="1269" spans="25:58" ht="12"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5"/>
      <c r="AQ1269" s="35"/>
      <c r="AR1269" s="35"/>
      <c r="AS1269" s="35"/>
      <c r="AT1269" s="35"/>
      <c r="AU1269" s="35"/>
      <c r="AV1269" s="35"/>
      <c r="AW1269" s="35"/>
      <c r="AX1269" s="35"/>
      <c r="AY1269" s="35"/>
      <c r="AZ1269" s="35"/>
      <c r="BA1269" s="35"/>
      <c r="BB1269" s="35"/>
      <c r="BC1269" s="35"/>
      <c r="BD1269" s="35"/>
      <c r="BE1269" s="35"/>
      <c r="BF1269" s="35"/>
    </row>
    <row r="1270" spans="25:58" ht="12"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5"/>
      <c r="AM1270" s="35"/>
      <c r="AN1270" s="35"/>
      <c r="AO1270" s="35"/>
      <c r="AP1270" s="35"/>
      <c r="AQ1270" s="35"/>
      <c r="AR1270" s="35"/>
      <c r="AS1270" s="35"/>
      <c r="AT1270" s="35"/>
      <c r="AU1270" s="35"/>
      <c r="AV1270" s="35"/>
      <c r="AW1270" s="35"/>
      <c r="AX1270" s="35"/>
      <c r="AY1270" s="35"/>
      <c r="AZ1270" s="35"/>
      <c r="BA1270" s="35"/>
      <c r="BB1270" s="35"/>
      <c r="BC1270" s="35"/>
      <c r="BD1270" s="35"/>
      <c r="BE1270" s="35"/>
      <c r="BF1270" s="35"/>
    </row>
    <row r="1271" spans="25:58" ht="12"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5"/>
      <c r="AM1271" s="35"/>
      <c r="AN1271" s="35"/>
      <c r="AO1271" s="35"/>
      <c r="AP1271" s="35"/>
      <c r="AQ1271" s="35"/>
      <c r="AR1271" s="35"/>
      <c r="AS1271" s="35"/>
      <c r="AT1271" s="35"/>
      <c r="AU1271" s="35"/>
      <c r="AV1271" s="35"/>
      <c r="AW1271" s="35"/>
      <c r="AX1271" s="35"/>
      <c r="AY1271" s="35"/>
      <c r="AZ1271" s="35"/>
      <c r="BA1271" s="35"/>
      <c r="BB1271" s="35"/>
      <c r="BC1271" s="35"/>
      <c r="BD1271" s="35"/>
      <c r="BE1271" s="35"/>
      <c r="BF1271" s="35"/>
    </row>
    <row r="1272" spans="25:58" ht="12"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  <c r="AM1272" s="35"/>
      <c r="AN1272" s="35"/>
      <c r="AO1272" s="35"/>
      <c r="AP1272" s="35"/>
      <c r="AQ1272" s="35"/>
      <c r="AR1272" s="35"/>
      <c r="AS1272" s="35"/>
      <c r="AT1272" s="35"/>
      <c r="AU1272" s="35"/>
      <c r="AV1272" s="35"/>
      <c r="AW1272" s="35"/>
      <c r="AX1272" s="35"/>
      <c r="AY1272" s="35"/>
      <c r="AZ1272" s="35"/>
      <c r="BA1272" s="35"/>
      <c r="BB1272" s="35"/>
      <c r="BC1272" s="35"/>
      <c r="BD1272" s="35"/>
      <c r="BE1272" s="35"/>
      <c r="BF1272" s="35"/>
    </row>
    <row r="1273" spans="25:58" ht="12"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  <c r="AP1273" s="35"/>
      <c r="AQ1273" s="35"/>
      <c r="AR1273" s="35"/>
      <c r="AS1273" s="35"/>
      <c r="AT1273" s="35"/>
      <c r="AU1273" s="35"/>
      <c r="AV1273" s="35"/>
      <c r="AW1273" s="35"/>
      <c r="AX1273" s="35"/>
      <c r="AY1273" s="35"/>
      <c r="AZ1273" s="35"/>
      <c r="BA1273" s="35"/>
      <c r="BB1273" s="35"/>
      <c r="BC1273" s="35"/>
      <c r="BD1273" s="35"/>
      <c r="BE1273" s="35"/>
      <c r="BF1273" s="35"/>
    </row>
    <row r="1274" spans="25:58" ht="12"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/>
      <c r="AQ1274" s="35"/>
      <c r="AR1274" s="35"/>
      <c r="AS1274" s="35"/>
      <c r="AT1274" s="35"/>
      <c r="AU1274" s="35"/>
      <c r="AV1274" s="35"/>
      <c r="AW1274" s="35"/>
      <c r="AX1274" s="35"/>
      <c r="AY1274" s="35"/>
      <c r="AZ1274" s="35"/>
      <c r="BA1274" s="35"/>
      <c r="BB1274" s="35"/>
      <c r="BC1274" s="35"/>
      <c r="BD1274" s="35"/>
      <c r="BE1274" s="35"/>
      <c r="BF1274" s="35"/>
    </row>
    <row r="1275" spans="25:58" ht="12"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5"/>
      <c r="AM1275" s="35"/>
      <c r="AN1275" s="35"/>
      <c r="AO1275" s="35"/>
      <c r="AP1275" s="35"/>
      <c r="AQ1275" s="35"/>
      <c r="AR1275" s="35"/>
      <c r="AS1275" s="35"/>
      <c r="AT1275" s="35"/>
      <c r="AU1275" s="35"/>
      <c r="AV1275" s="35"/>
      <c r="AW1275" s="35"/>
      <c r="AX1275" s="35"/>
      <c r="AY1275" s="35"/>
      <c r="AZ1275" s="35"/>
      <c r="BA1275" s="35"/>
      <c r="BB1275" s="35"/>
      <c r="BC1275" s="35"/>
      <c r="BD1275" s="35"/>
      <c r="BE1275" s="35"/>
      <c r="BF1275" s="35"/>
    </row>
    <row r="1276" spans="25:58" ht="12"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5"/>
      <c r="AM1276" s="35"/>
      <c r="AN1276" s="35"/>
      <c r="AO1276" s="35"/>
      <c r="AP1276" s="35"/>
      <c r="AQ1276" s="35"/>
      <c r="AR1276" s="35"/>
      <c r="AS1276" s="35"/>
      <c r="AT1276" s="35"/>
      <c r="AU1276" s="35"/>
      <c r="AV1276" s="35"/>
      <c r="AW1276" s="35"/>
      <c r="AX1276" s="35"/>
      <c r="AY1276" s="35"/>
      <c r="AZ1276" s="35"/>
      <c r="BA1276" s="35"/>
      <c r="BB1276" s="35"/>
      <c r="BC1276" s="35"/>
      <c r="BD1276" s="35"/>
      <c r="BE1276" s="35"/>
      <c r="BF1276" s="35"/>
    </row>
    <row r="1277" spans="25:58" ht="12"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5"/>
      <c r="AM1277" s="35"/>
      <c r="AN1277" s="35"/>
      <c r="AO1277" s="35"/>
      <c r="AP1277" s="35"/>
      <c r="AQ1277" s="35"/>
      <c r="AR1277" s="35"/>
      <c r="AS1277" s="35"/>
      <c r="AT1277" s="35"/>
      <c r="AU1277" s="35"/>
      <c r="AV1277" s="35"/>
      <c r="AW1277" s="35"/>
      <c r="AX1277" s="35"/>
      <c r="AY1277" s="35"/>
      <c r="AZ1277" s="35"/>
      <c r="BA1277" s="35"/>
      <c r="BB1277" s="35"/>
      <c r="BC1277" s="35"/>
      <c r="BD1277" s="35"/>
      <c r="BE1277" s="35"/>
      <c r="BF1277" s="35"/>
    </row>
    <row r="1278" spans="25:58" ht="12"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5"/>
      <c r="AQ1278" s="35"/>
      <c r="AR1278" s="35"/>
      <c r="AS1278" s="35"/>
      <c r="AT1278" s="35"/>
      <c r="AU1278" s="35"/>
      <c r="AV1278" s="35"/>
      <c r="AW1278" s="35"/>
      <c r="AX1278" s="35"/>
      <c r="AY1278" s="35"/>
      <c r="AZ1278" s="35"/>
      <c r="BA1278" s="35"/>
      <c r="BB1278" s="35"/>
      <c r="BC1278" s="35"/>
      <c r="BD1278" s="35"/>
      <c r="BE1278" s="35"/>
      <c r="BF1278" s="35"/>
    </row>
    <row r="1279" spans="25:58" ht="12"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5"/>
      <c r="AP1279" s="35"/>
      <c r="AQ1279" s="35"/>
      <c r="AR1279" s="35"/>
      <c r="AS1279" s="35"/>
      <c r="AT1279" s="35"/>
      <c r="AU1279" s="35"/>
      <c r="AV1279" s="35"/>
      <c r="AW1279" s="35"/>
      <c r="AX1279" s="35"/>
      <c r="AY1279" s="35"/>
      <c r="AZ1279" s="35"/>
      <c r="BA1279" s="35"/>
      <c r="BB1279" s="35"/>
      <c r="BC1279" s="35"/>
      <c r="BD1279" s="35"/>
      <c r="BE1279" s="35"/>
      <c r="BF1279" s="35"/>
    </row>
    <row r="1280" spans="25:58" ht="12"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  <c r="AM1280" s="35"/>
      <c r="AN1280" s="35"/>
      <c r="AO1280" s="35"/>
      <c r="AP1280" s="35"/>
      <c r="AQ1280" s="35"/>
      <c r="AR1280" s="35"/>
      <c r="AS1280" s="35"/>
      <c r="AT1280" s="35"/>
      <c r="AU1280" s="35"/>
      <c r="AV1280" s="35"/>
      <c r="AW1280" s="35"/>
      <c r="AX1280" s="35"/>
      <c r="AY1280" s="35"/>
      <c r="AZ1280" s="35"/>
      <c r="BA1280" s="35"/>
      <c r="BB1280" s="35"/>
      <c r="BC1280" s="35"/>
      <c r="BD1280" s="35"/>
      <c r="BE1280" s="35"/>
      <c r="BF1280" s="35"/>
    </row>
    <row r="1281" spans="25:58" ht="12"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5"/>
      <c r="AP1281" s="35"/>
      <c r="AQ1281" s="35"/>
      <c r="AR1281" s="35"/>
      <c r="AS1281" s="35"/>
      <c r="AT1281" s="35"/>
      <c r="AU1281" s="35"/>
      <c r="AV1281" s="35"/>
      <c r="AW1281" s="35"/>
      <c r="AX1281" s="35"/>
      <c r="AY1281" s="35"/>
      <c r="AZ1281" s="35"/>
      <c r="BA1281" s="35"/>
      <c r="BB1281" s="35"/>
      <c r="BC1281" s="35"/>
      <c r="BD1281" s="35"/>
      <c r="BE1281" s="35"/>
      <c r="BF1281" s="35"/>
    </row>
    <row r="1282" spans="25:58" ht="12"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5"/>
      <c r="AP1282" s="35"/>
      <c r="AQ1282" s="35"/>
      <c r="AR1282" s="35"/>
      <c r="AS1282" s="35"/>
      <c r="AT1282" s="35"/>
      <c r="AU1282" s="35"/>
      <c r="AV1282" s="35"/>
      <c r="AW1282" s="35"/>
      <c r="AX1282" s="35"/>
      <c r="AY1282" s="35"/>
      <c r="AZ1282" s="35"/>
      <c r="BA1282" s="35"/>
      <c r="BB1282" s="35"/>
      <c r="BC1282" s="35"/>
      <c r="BD1282" s="35"/>
      <c r="BE1282" s="35"/>
      <c r="BF1282" s="35"/>
    </row>
    <row r="1283" spans="25:58" ht="12"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5"/>
      <c r="AP1283" s="35"/>
      <c r="AQ1283" s="35"/>
      <c r="AR1283" s="35"/>
      <c r="AS1283" s="35"/>
      <c r="AT1283" s="35"/>
      <c r="AU1283" s="35"/>
      <c r="AV1283" s="35"/>
      <c r="AW1283" s="35"/>
      <c r="AX1283" s="35"/>
      <c r="AY1283" s="35"/>
      <c r="AZ1283" s="35"/>
      <c r="BA1283" s="35"/>
      <c r="BB1283" s="35"/>
      <c r="BC1283" s="35"/>
      <c r="BD1283" s="35"/>
      <c r="BE1283" s="35"/>
      <c r="BF1283" s="35"/>
    </row>
    <row r="1284" spans="25:58" ht="12"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  <c r="AM1284" s="35"/>
      <c r="AN1284" s="35"/>
      <c r="AO1284" s="35"/>
      <c r="AP1284" s="35"/>
      <c r="AQ1284" s="35"/>
      <c r="AR1284" s="35"/>
      <c r="AS1284" s="35"/>
      <c r="AT1284" s="35"/>
      <c r="AU1284" s="35"/>
      <c r="AV1284" s="35"/>
      <c r="AW1284" s="35"/>
      <c r="AX1284" s="35"/>
      <c r="AY1284" s="35"/>
      <c r="AZ1284" s="35"/>
      <c r="BA1284" s="35"/>
      <c r="BB1284" s="35"/>
      <c r="BC1284" s="35"/>
      <c r="BD1284" s="35"/>
      <c r="BE1284" s="35"/>
      <c r="BF1284" s="35"/>
    </row>
    <row r="1285" spans="25:58" ht="12"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  <c r="AM1285" s="35"/>
      <c r="AN1285" s="35"/>
      <c r="AO1285" s="35"/>
      <c r="AP1285" s="35"/>
      <c r="AQ1285" s="35"/>
      <c r="AR1285" s="35"/>
      <c r="AS1285" s="35"/>
      <c r="AT1285" s="35"/>
      <c r="AU1285" s="35"/>
      <c r="AV1285" s="35"/>
      <c r="AW1285" s="35"/>
      <c r="AX1285" s="35"/>
      <c r="AY1285" s="35"/>
      <c r="AZ1285" s="35"/>
      <c r="BA1285" s="35"/>
      <c r="BB1285" s="35"/>
      <c r="BC1285" s="35"/>
      <c r="BD1285" s="35"/>
      <c r="BE1285" s="35"/>
      <c r="BF1285" s="35"/>
    </row>
    <row r="1286" spans="25:58" ht="12"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5"/>
      <c r="AM1286" s="35"/>
      <c r="AN1286" s="35"/>
      <c r="AO1286" s="35"/>
      <c r="AP1286" s="35"/>
      <c r="AQ1286" s="35"/>
      <c r="AR1286" s="35"/>
      <c r="AS1286" s="35"/>
      <c r="AT1286" s="35"/>
      <c r="AU1286" s="35"/>
      <c r="AV1286" s="35"/>
      <c r="AW1286" s="35"/>
      <c r="AX1286" s="35"/>
      <c r="AY1286" s="35"/>
      <c r="AZ1286" s="35"/>
      <c r="BA1286" s="35"/>
      <c r="BB1286" s="35"/>
      <c r="BC1286" s="35"/>
      <c r="BD1286" s="35"/>
      <c r="BE1286" s="35"/>
      <c r="BF1286" s="35"/>
    </row>
    <row r="1287" spans="25:58" ht="12"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5"/>
      <c r="AQ1287" s="35"/>
      <c r="AR1287" s="35"/>
      <c r="AS1287" s="35"/>
      <c r="AT1287" s="35"/>
      <c r="AU1287" s="35"/>
      <c r="AV1287" s="35"/>
      <c r="AW1287" s="35"/>
      <c r="AX1287" s="35"/>
      <c r="AY1287" s="35"/>
      <c r="AZ1287" s="35"/>
      <c r="BA1287" s="35"/>
      <c r="BB1287" s="35"/>
      <c r="BC1287" s="35"/>
      <c r="BD1287" s="35"/>
      <c r="BE1287" s="35"/>
      <c r="BF1287" s="35"/>
    </row>
    <row r="1288" spans="25:58" ht="12"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5"/>
      <c r="AM1288" s="35"/>
      <c r="AN1288" s="35"/>
      <c r="AO1288" s="35"/>
      <c r="AP1288" s="35"/>
      <c r="AQ1288" s="35"/>
      <c r="AR1288" s="35"/>
      <c r="AS1288" s="35"/>
      <c r="AT1288" s="35"/>
      <c r="AU1288" s="35"/>
      <c r="AV1288" s="35"/>
      <c r="AW1288" s="35"/>
      <c r="AX1288" s="35"/>
      <c r="AY1288" s="35"/>
      <c r="AZ1288" s="35"/>
      <c r="BA1288" s="35"/>
      <c r="BB1288" s="35"/>
      <c r="BC1288" s="35"/>
      <c r="BD1288" s="35"/>
      <c r="BE1288" s="35"/>
      <c r="BF1288" s="35"/>
    </row>
    <row r="1289" spans="25:58" ht="12"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5"/>
      <c r="AM1289" s="35"/>
      <c r="AN1289" s="35"/>
      <c r="AO1289" s="35"/>
      <c r="AP1289" s="35"/>
      <c r="AQ1289" s="35"/>
      <c r="AR1289" s="35"/>
      <c r="AS1289" s="35"/>
      <c r="AT1289" s="35"/>
      <c r="AU1289" s="35"/>
      <c r="AV1289" s="35"/>
      <c r="AW1289" s="35"/>
      <c r="AX1289" s="35"/>
      <c r="AY1289" s="35"/>
      <c r="AZ1289" s="35"/>
      <c r="BA1289" s="35"/>
      <c r="BB1289" s="35"/>
      <c r="BC1289" s="35"/>
      <c r="BD1289" s="35"/>
      <c r="BE1289" s="35"/>
      <c r="BF1289" s="35"/>
    </row>
    <row r="1290" spans="25:58" ht="12"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5"/>
      <c r="AM1290" s="35"/>
      <c r="AN1290" s="35"/>
      <c r="AO1290" s="35"/>
      <c r="AP1290" s="35"/>
      <c r="AQ1290" s="35"/>
      <c r="AR1290" s="35"/>
      <c r="AS1290" s="35"/>
      <c r="AT1290" s="35"/>
      <c r="AU1290" s="35"/>
      <c r="AV1290" s="35"/>
      <c r="AW1290" s="35"/>
      <c r="AX1290" s="35"/>
      <c r="AY1290" s="35"/>
      <c r="AZ1290" s="35"/>
      <c r="BA1290" s="35"/>
      <c r="BB1290" s="35"/>
      <c r="BC1290" s="35"/>
      <c r="BD1290" s="35"/>
      <c r="BE1290" s="35"/>
      <c r="BF1290" s="35"/>
    </row>
    <row r="1291" spans="25:58" ht="12"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5"/>
      <c r="AM1291" s="35"/>
      <c r="AN1291" s="35"/>
      <c r="AO1291" s="35"/>
      <c r="AP1291" s="35"/>
      <c r="AQ1291" s="35"/>
      <c r="AR1291" s="35"/>
      <c r="AS1291" s="35"/>
      <c r="AT1291" s="35"/>
      <c r="AU1291" s="35"/>
      <c r="AV1291" s="35"/>
      <c r="AW1291" s="35"/>
      <c r="AX1291" s="35"/>
      <c r="AY1291" s="35"/>
      <c r="AZ1291" s="35"/>
      <c r="BA1291" s="35"/>
      <c r="BB1291" s="35"/>
      <c r="BC1291" s="35"/>
      <c r="BD1291" s="35"/>
      <c r="BE1291" s="35"/>
      <c r="BF1291" s="35"/>
    </row>
    <row r="1292" spans="25:58" ht="12"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5"/>
      <c r="AM1292" s="35"/>
      <c r="AN1292" s="35"/>
      <c r="AO1292" s="35"/>
      <c r="AP1292" s="35"/>
      <c r="AQ1292" s="35"/>
      <c r="AR1292" s="35"/>
      <c r="AS1292" s="35"/>
      <c r="AT1292" s="35"/>
      <c r="AU1292" s="35"/>
      <c r="AV1292" s="35"/>
      <c r="AW1292" s="35"/>
      <c r="AX1292" s="35"/>
      <c r="AY1292" s="35"/>
      <c r="AZ1292" s="35"/>
      <c r="BA1292" s="35"/>
      <c r="BB1292" s="35"/>
      <c r="BC1292" s="35"/>
      <c r="BD1292" s="35"/>
      <c r="BE1292" s="35"/>
      <c r="BF1292" s="35"/>
    </row>
    <row r="1293" spans="25:58" ht="12"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5"/>
      <c r="AM1293" s="35"/>
      <c r="AN1293" s="35"/>
      <c r="AO1293" s="35"/>
      <c r="AP1293" s="35"/>
      <c r="AQ1293" s="35"/>
      <c r="AR1293" s="35"/>
      <c r="AS1293" s="35"/>
      <c r="AT1293" s="35"/>
      <c r="AU1293" s="35"/>
      <c r="AV1293" s="35"/>
      <c r="AW1293" s="35"/>
      <c r="AX1293" s="35"/>
      <c r="AY1293" s="35"/>
      <c r="AZ1293" s="35"/>
      <c r="BA1293" s="35"/>
      <c r="BB1293" s="35"/>
      <c r="BC1293" s="35"/>
      <c r="BD1293" s="35"/>
      <c r="BE1293" s="35"/>
      <c r="BF1293" s="35"/>
    </row>
    <row r="1294" spans="25:58" ht="12"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5"/>
      <c r="AM1294" s="35"/>
      <c r="AN1294" s="35"/>
      <c r="AO1294" s="35"/>
      <c r="AP1294" s="35"/>
      <c r="AQ1294" s="35"/>
      <c r="AR1294" s="35"/>
      <c r="AS1294" s="35"/>
      <c r="AT1294" s="35"/>
      <c r="AU1294" s="35"/>
      <c r="AV1294" s="35"/>
      <c r="AW1294" s="35"/>
      <c r="AX1294" s="35"/>
      <c r="AY1294" s="35"/>
      <c r="AZ1294" s="35"/>
      <c r="BA1294" s="35"/>
      <c r="BB1294" s="35"/>
      <c r="BC1294" s="35"/>
      <c r="BD1294" s="35"/>
      <c r="BE1294" s="35"/>
      <c r="BF1294" s="35"/>
    </row>
    <row r="1295" spans="25:58" ht="12"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5"/>
      <c r="AM1295" s="35"/>
      <c r="AN1295" s="35"/>
      <c r="AO1295" s="35"/>
      <c r="AP1295" s="35"/>
      <c r="AQ1295" s="35"/>
      <c r="AR1295" s="35"/>
      <c r="AS1295" s="35"/>
      <c r="AT1295" s="35"/>
      <c r="AU1295" s="35"/>
      <c r="AV1295" s="35"/>
      <c r="AW1295" s="35"/>
      <c r="AX1295" s="35"/>
      <c r="AY1295" s="35"/>
      <c r="AZ1295" s="35"/>
      <c r="BA1295" s="35"/>
      <c r="BB1295" s="35"/>
      <c r="BC1295" s="35"/>
      <c r="BD1295" s="35"/>
      <c r="BE1295" s="35"/>
      <c r="BF1295" s="35"/>
    </row>
    <row r="1296" spans="25:58" ht="12"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5"/>
      <c r="AQ1296" s="35"/>
      <c r="AR1296" s="35"/>
      <c r="AS1296" s="35"/>
      <c r="AT1296" s="35"/>
      <c r="AU1296" s="35"/>
      <c r="AV1296" s="35"/>
      <c r="AW1296" s="35"/>
      <c r="AX1296" s="35"/>
      <c r="AY1296" s="35"/>
      <c r="AZ1296" s="35"/>
      <c r="BA1296" s="35"/>
      <c r="BB1296" s="35"/>
      <c r="BC1296" s="35"/>
      <c r="BD1296" s="35"/>
      <c r="BE1296" s="35"/>
      <c r="BF1296" s="35"/>
    </row>
    <row r="1297" spans="25:58" ht="12"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5"/>
      <c r="AM1297" s="35"/>
      <c r="AN1297" s="35"/>
      <c r="AO1297" s="35"/>
      <c r="AP1297" s="35"/>
      <c r="AQ1297" s="35"/>
      <c r="AR1297" s="35"/>
      <c r="AS1297" s="35"/>
      <c r="AT1297" s="35"/>
      <c r="AU1297" s="35"/>
      <c r="AV1297" s="35"/>
      <c r="AW1297" s="35"/>
      <c r="AX1297" s="35"/>
      <c r="AY1297" s="35"/>
      <c r="AZ1297" s="35"/>
      <c r="BA1297" s="35"/>
      <c r="BB1297" s="35"/>
      <c r="BC1297" s="35"/>
      <c r="BD1297" s="35"/>
      <c r="BE1297" s="35"/>
      <c r="BF1297" s="35"/>
    </row>
    <row r="1298" spans="25:58" ht="12"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5"/>
      <c r="AM1298" s="35"/>
      <c r="AN1298" s="35"/>
      <c r="AO1298" s="35"/>
      <c r="AP1298" s="35"/>
      <c r="AQ1298" s="35"/>
      <c r="AR1298" s="35"/>
      <c r="AS1298" s="35"/>
      <c r="AT1298" s="35"/>
      <c r="AU1298" s="35"/>
      <c r="AV1298" s="35"/>
      <c r="AW1298" s="35"/>
      <c r="AX1298" s="35"/>
      <c r="AY1298" s="35"/>
      <c r="AZ1298" s="35"/>
      <c r="BA1298" s="35"/>
      <c r="BB1298" s="35"/>
      <c r="BC1298" s="35"/>
      <c r="BD1298" s="35"/>
      <c r="BE1298" s="35"/>
      <c r="BF1298" s="35"/>
    </row>
    <row r="1299" spans="25:58" ht="12"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5"/>
      <c r="AM1299" s="35"/>
      <c r="AN1299" s="35"/>
      <c r="AO1299" s="35"/>
      <c r="AP1299" s="35"/>
      <c r="AQ1299" s="35"/>
      <c r="AR1299" s="35"/>
      <c r="AS1299" s="35"/>
      <c r="AT1299" s="35"/>
      <c r="AU1299" s="35"/>
      <c r="AV1299" s="35"/>
      <c r="AW1299" s="35"/>
      <c r="AX1299" s="35"/>
      <c r="AY1299" s="35"/>
      <c r="AZ1299" s="35"/>
      <c r="BA1299" s="35"/>
      <c r="BB1299" s="35"/>
      <c r="BC1299" s="35"/>
      <c r="BD1299" s="35"/>
      <c r="BE1299" s="35"/>
      <c r="BF1299" s="35"/>
    </row>
    <row r="1300" spans="25:58" ht="12"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5"/>
      <c r="AM1300" s="35"/>
      <c r="AN1300" s="35"/>
      <c r="AO1300" s="35"/>
      <c r="AP1300" s="35"/>
      <c r="AQ1300" s="35"/>
      <c r="AR1300" s="35"/>
      <c r="AS1300" s="35"/>
      <c r="AT1300" s="35"/>
      <c r="AU1300" s="35"/>
      <c r="AV1300" s="35"/>
      <c r="AW1300" s="35"/>
      <c r="AX1300" s="35"/>
      <c r="AY1300" s="35"/>
      <c r="AZ1300" s="35"/>
      <c r="BA1300" s="35"/>
      <c r="BB1300" s="35"/>
      <c r="BC1300" s="35"/>
      <c r="BD1300" s="35"/>
      <c r="BE1300" s="35"/>
      <c r="BF1300" s="35"/>
    </row>
    <row r="1301" spans="25:58" ht="12"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5"/>
      <c r="AM1301" s="35"/>
      <c r="AN1301" s="35"/>
      <c r="AO1301" s="35"/>
      <c r="AP1301" s="35"/>
      <c r="AQ1301" s="35"/>
      <c r="AR1301" s="35"/>
      <c r="AS1301" s="35"/>
      <c r="AT1301" s="35"/>
      <c r="AU1301" s="35"/>
      <c r="AV1301" s="35"/>
      <c r="AW1301" s="35"/>
      <c r="AX1301" s="35"/>
      <c r="AY1301" s="35"/>
      <c r="AZ1301" s="35"/>
      <c r="BA1301" s="35"/>
      <c r="BB1301" s="35"/>
      <c r="BC1301" s="35"/>
      <c r="BD1301" s="35"/>
      <c r="BE1301" s="35"/>
      <c r="BF1301" s="35"/>
    </row>
    <row r="1302" spans="25:58" ht="12"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  <c r="AM1302" s="35"/>
      <c r="AN1302" s="35"/>
      <c r="AO1302" s="35"/>
      <c r="AP1302" s="35"/>
      <c r="AQ1302" s="35"/>
      <c r="AR1302" s="35"/>
      <c r="AS1302" s="35"/>
      <c r="AT1302" s="35"/>
      <c r="AU1302" s="35"/>
      <c r="AV1302" s="35"/>
      <c r="AW1302" s="35"/>
      <c r="AX1302" s="35"/>
      <c r="AY1302" s="35"/>
      <c r="AZ1302" s="35"/>
      <c r="BA1302" s="35"/>
      <c r="BB1302" s="35"/>
      <c r="BC1302" s="35"/>
      <c r="BD1302" s="35"/>
      <c r="BE1302" s="35"/>
      <c r="BF1302" s="35"/>
    </row>
    <row r="1303" spans="25:58" ht="12"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  <c r="AM1303" s="35"/>
      <c r="AN1303" s="35"/>
      <c r="AO1303" s="35"/>
      <c r="AP1303" s="35"/>
      <c r="AQ1303" s="35"/>
      <c r="AR1303" s="35"/>
      <c r="AS1303" s="35"/>
      <c r="AT1303" s="35"/>
      <c r="AU1303" s="35"/>
      <c r="AV1303" s="35"/>
      <c r="AW1303" s="35"/>
      <c r="AX1303" s="35"/>
      <c r="AY1303" s="35"/>
      <c r="AZ1303" s="35"/>
      <c r="BA1303" s="35"/>
      <c r="BB1303" s="35"/>
      <c r="BC1303" s="35"/>
      <c r="BD1303" s="35"/>
      <c r="BE1303" s="35"/>
      <c r="BF1303" s="35"/>
    </row>
    <row r="1304" spans="25:58" ht="12"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5"/>
      <c r="AM1304" s="35"/>
      <c r="AN1304" s="35"/>
      <c r="AO1304" s="35"/>
      <c r="AP1304" s="35"/>
      <c r="AQ1304" s="35"/>
      <c r="AR1304" s="35"/>
      <c r="AS1304" s="35"/>
      <c r="AT1304" s="35"/>
      <c r="AU1304" s="35"/>
      <c r="AV1304" s="35"/>
      <c r="AW1304" s="35"/>
      <c r="AX1304" s="35"/>
      <c r="AY1304" s="35"/>
      <c r="AZ1304" s="35"/>
      <c r="BA1304" s="35"/>
      <c r="BB1304" s="35"/>
      <c r="BC1304" s="35"/>
      <c r="BD1304" s="35"/>
      <c r="BE1304" s="35"/>
      <c r="BF1304" s="35"/>
    </row>
    <row r="1305" spans="25:58" ht="12"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35"/>
      <c r="AS1305" s="35"/>
      <c r="AT1305" s="35"/>
      <c r="AU1305" s="35"/>
      <c r="AV1305" s="35"/>
      <c r="AW1305" s="35"/>
      <c r="AX1305" s="35"/>
      <c r="AY1305" s="35"/>
      <c r="AZ1305" s="35"/>
      <c r="BA1305" s="35"/>
      <c r="BB1305" s="35"/>
      <c r="BC1305" s="35"/>
      <c r="BD1305" s="35"/>
      <c r="BE1305" s="35"/>
      <c r="BF1305" s="35"/>
    </row>
    <row r="1306" spans="25:58" ht="12"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5"/>
      <c r="AP1306" s="35"/>
      <c r="AQ1306" s="35"/>
      <c r="AR1306" s="35"/>
      <c r="AS1306" s="35"/>
      <c r="AT1306" s="35"/>
      <c r="AU1306" s="35"/>
      <c r="AV1306" s="35"/>
      <c r="AW1306" s="35"/>
      <c r="AX1306" s="35"/>
      <c r="AY1306" s="35"/>
      <c r="AZ1306" s="35"/>
      <c r="BA1306" s="35"/>
      <c r="BB1306" s="35"/>
      <c r="BC1306" s="35"/>
      <c r="BD1306" s="35"/>
      <c r="BE1306" s="35"/>
      <c r="BF1306" s="35"/>
    </row>
    <row r="1307" spans="25:58" ht="12"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5"/>
      <c r="AP1307" s="35"/>
      <c r="AQ1307" s="35"/>
      <c r="AR1307" s="35"/>
      <c r="AS1307" s="35"/>
      <c r="AT1307" s="35"/>
      <c r="AU1307" s="35"/>
      <c r="AV1307" s="35"/>
      <c r="AW1307" s="35"/>
      <c r="AX1307" s="35"/>
      <c r="AY1307" s="35"/>
      <c r="AZ1307" s="35"/>
      <c r="BA1307" s="35"/>
      <c r="BB1307" s="35"/>
      <c r="BC1307" s="35"/>
      <c r="BD1307" s="35"/>
      <c r="BE1307" s="35"/>
      <c r="BF1307" s="35"/>
    </row>
    <row r="1308" spans="25:58" ht="12"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  <c r="AM1308" s="35"/>
      <c r="AN1308" s="35"/>
      <c r="AO1308" s="35"/>
      <c r="AP1308" s="35"/>
      <c r="AQ1308" s="35"/>
      <c r="AR1308" s="35"/>
      <c r="AS1308" s="35"/>
      <c r="AT1308" s="35"/>
      <c r="AU1308" s="35"/>
      <c r="AV1308" s="35"/>
      <c r="AW1308" s="35"/>
      <c r="AX1308" s="35"/>
      <c r="AY1308" s="35"/>
      <c r="AZ1308" s="35"/>
      <c r="BA1308" s="35"/>
      <c r="BB1308" s="35"/>
      <c r="BC1308" s="35"/>
      <c r="BD1308" s="35"/>
      <c r="BE1308" s="35"/>
      <c r="BF1308" s="35"/>
    </row>
    <row r="1309" spans="25:58" ht="12"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  <c r="AM1309" s="35"/>
      <c r="AN1309" s="35"/>
      <c r="AO1309" s="35"/>
      <c r="AP1309" s="35"/>
      <c r="AQ1309" s="35"/>
      <c r="AR1309" s="35"/>
      <c r="AS1309" s="35"/>
      <c r="AT1309" s="35"/>
      <c r="AU1309" s="35"/>
      <c r="AV1309" s="35"/>
      <c r="AW1309" s="35"/>
      <c r="AX1309" s="35"/>
      <c r="AY1309" s="35"/>
      <c r="AZ1309" s="35"/>
      <c r="BA1309" s="35"/>
      <c r="BB1309" s="35"/>
      <c r="BC1309" s="35"/>
      <c r="BD1309" s="35"/>
      <c r="BE1309" s="35"/>
      <c r="BF1309" s="35"/>
    </row>
    <row r="1310" spans="25:58" ht="12"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  <c r="AM1310" s="35"/>
      <c r="AN1310" s="35"/>
      <c r="AO1310" s="35"/>
      <c r="AP1310" s="35"/>
      <c r="AQ1310" s="35"/>
      <c r="AR1310" s="35"/>
      <c r="AS1310" s="35"/>
      <c r="AT1310" s="35"/>
      <c r="AU1310" s="35"/>
      <c r="AV1310" s="35"/>
      <c r="AW1310" s="35"/>
      <c r="AX1310" s="35"/>
      <c r="AY1310" s="35"/>
      <c r="AZ1310" s="35"/>
      <c r="BA1310" s="35"/>
      <c r="BB1310" s="35"/>
      <c r="BC1310" s="35"/>
      <c r="BD1310" s="35"/>
      <c r="BE1310" s="35"/>
      <c r="BF1310" s="35"/>
    </row>
    <row r="1311" spans="25:58" ht="12"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5"/>
      <c r="AM1311" s="35"/>
      <c r="AN1311" s="35"/>
      <c r="AO1311" s="35"/>
      <c r="AP1311" s="35"/>
      <c r="AQ1311" s="35"/>
      <c r="AR1311" s="35"/>
      <c r="AS1311" s="35"/>
      <c r="AT1311" s="35"/>
      <c r="AU1311" s="35"/>
      <c r="AV1311" s="35"/>
      <c r="AW1311" s="35"/>
      <c r="AX1311" s="35"/>
      <c r="AY1311" s="35"/>
      <c r="AZ1311" s="35"/>
      <c r="BA1311" s="35"/>
      <c r="BB1311" s="35"/>
      <c r="BC1311" s="35"/>
      <c r="BD1311" s="35"/>
      <c r="BE1311" s="35"/>
      <c r="BF1311" s="35"/>
    </row>
    <row r="1312" spans="25:58" ht="12"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5"/>
      <c r="AM1312" s="35"/>
      <c r="AN1312" s="35"/>
      <c r="AO1312" s="35"/>
      <c r="AP1312" s="35"/>
      <c r="AQ1312" s="35"/>
      <c r="AR1312" s="35"/>
      <c r="AS1312" s="35"/>
      <c r="AT1312" s="35"/>
      <c r="AU1312" s="35"/>
      <c r="AV1312" s="35"/>
      <c r="AW1312" s="35"/>
      <c r="AX1312" s="35"/>
      <c r="AY1312" s="35"/>
      <c r="AZ1312" s="35"/>
      <c r="BA1312" s="35"/>
      <c r="BB1312" s="35"/>
      <c r="BC1312" s="35"/>
      <c r="BD1312" s="35"/>
      <c r="BE1312" s="35"/>
      <c r="BF1312" s="35"/>
    </row>
    <row r="1313" spans="25:58" ht="12"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  <c r="AP1313" s="35"/>
      <c r="AQ1313" s="35"/>
      <c r="AR1313" s="35"/>
      <c r="AS1313" s="35"/>
      <c r="AT1313" s="35"/>
      <c r="AU1313" s="35"/>
      <c r="AV1313" s="35"/>
      <c r="AW1313" s="35"/>
      <c r="AX1313" s="35"/>
      <c r="AY1313" s="35"/>
      <c r="AZ1313" s="35"/>
      <c r="BA1313" s="35"/>
      <c r="BB1313" s="35"/>
      <c r="BC1313" s="35"/>
      <c r="BD1313" s="35"/>
      <c r="BE1313" s="35"/>
      <c r="BF1313" s="35"/>
    </row>
    <row r="1314" spans="25:58" ht="12"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5"/>
      <c r="AQ1314" s="35"/>
      <c r="AR1314" s="35"/>
      <c r="AS1314" s="35"/>
      <c r="AT1314" s="35"/>
      <c r="AU1314" s="35"/>
      <c r="AV1314" s="35"/>
      <c r="AW1314" s="35"/>
      <c r="AX1314" s="35"/>
      <c r="AY1314" s="35"/>
      <c r="AZ1314" s="35"/>
      <c r="BA1314" s="35"/>
      <c r="BB1314" s="35"/>
      <c r="BC1314" s="35"/>
      <c r="BD1314" s="35"/>
      <c r="BE1314" s="35"/>
      <c r="BF1314" s="35"/>
    </row>
    <row r="1315" spans="25:58" ht="12"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5"/>
      <c r="AP1315" s="35"/>
      <c r="AQ1315" s="35"/>
      <c r="AR1315" s="35"/>
      <c r="AS1315" s="35"/>
      <c r="AT1315" s="35"/>
      <c r="AU1315" s="35"/>
      <c r="AV1315" s="35"/>
      <c r="AW1315" s="35"/>
      <c r="AX1315" s="35"/>
      <c r="AY1315" s="35"/>
      <c r="AZ1315" s="35"/>
      <c r="BA1315" s="35"/>
      <c r="BB1315" s="35"/>
      <c r="BC1315" s="35"/>
      <c r="BD1315" s="35"/>
      <c r="BE1315" s="35"/>
      <c r="BF1315" s="35"/>
    </row>
    <row r="1316" spans="25:58" ht="12"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  <c r="AM1316" s="35"/>
      <c r="AN1316" s="35"/>
      <c r="AO1316" s="35"/>
      <c r="AP1316" s="35"/>
      <c r="AQ1316" s="35"/>
      <c r="AR1316" s="35"/>
      <c r="AS1316" s="35"/>
      <c r="AT1316" s="35"/>
      <c r="AU1316" s="35"/>
      <c r="AV1316" s="35"/>
      <c r="AW1316" s="35"/>
      <c r="AX1316" s="35"/>
      <c r="AY1316" s="35"/>
      <c r="AZ1316" s="35"/>
      <c r="BA1316" s="35"/>
      <c r="BB1316" s="35"/>
      <c r="BC1316" s="35"/>
      <c r="BD1316" s="35"/>
      <c r="BE1316" s="35"/>
      <c r="BF1316" s="35"/>
    </row>
    <row r="1317" spans="25:58" ht="12"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5"/>
      <c r="AP1317" s="35"/>
      <c r="AQ1317" s="35"/>
      <c r="AR1317" s="35"/>
      <c r="AS1317" s="35"/>
      <c r="AT1317" s="35"/>
      <c r="AU1317" s="35"/>
      <c r="AV1317" s="35"/>
      <c r="AW1317" s="35"/>
      <c r="AX1317" s="35"/>
      <c r="AY1317" s="35"/>
      <c r="AZ1317" s="35"/>
      <c r="BA1317" s="35"/>
      <c r="BB1317" s="35"/>
      <c r="BC1317" s="35"/>
      <c r="BD1317" s="35"/>
      <c r="BE1317" s="35"/>
      <c r="BF1317" s="35"/>
    </row>
    <row r="1318" spans="25:58" ht="12"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5"/>
      <c r="AP1318" s="35"/>
      <c r="AQ1318" s="35"/>
      <c r="AR1318" s="35"/>
      <c r="AS1318" s="35"/>
      <c r="AT1318" s="35"/>
      <c r="AU1318" s="35"/>
      <c r="AV1318" s="35"/>
      <c r="AW1318" s="35"/>
      <c r="AX1318" s="35"/>
      <c r="AY1318" s="35"/>
      <c r="AZ1318" s="35"/>
      <c r="BA1318" s="35"/>
      <c r="BB1318" s="35"/>
      <c r="BC1318" s="35"/>
      <c r="BD1318" s="35"/>
      <c r="BE1318" s="35"/>
      <c r="BF1318" s="35"/>
    </row>
    <row r="1319" spans="25:58" ht="12"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5"/>
      <c r="AP1319" s="35"/>
      <c r="AQ1319" s="35"/>
      <c r="AR1319" s="35"/>
      <c r="AS1319" s="35"/>
      <c r="AT1319" s="35"/>
      <c r="AU1319" s="35"/>
      <c r="AV1319" s="35"/>
      <c r="AW1319" s="35"/>
      <c r="AX1319" s="35"/>
      <c r="AY1319" s="35"/>
      <c r="AZ1319" s="35"/>
      <c r="BA1319" s="35"/>
      <c r="BB1319" s="35"/>
      <c r="BC1319" s="35"/>
      <c r="BD1319" s="35"/>
      <c r="BE1319" s="35"/>
      <c r="BF1319" s="35"/>
    </row>
    <row r="1320" spans="25:58" ht="12"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5"/>
      <c r="AP1320" s="35"/>
      <c r="AQ1320" s="35"/>
      <c r="AR1320" s="35"/>
      <c r="AS1320" s="35"/>
      <c r="AT1320" s="35"/>
      <c r="AU1320" s="35"/>
      <c r="AV1320" s="35"/>
      <c r="AW1320" s="35"/>
      <c r="AX1320" s="35"/>
      <c r="AY1320" s="35"/>
      <c r="AZ1320" s="35"/>
      <c r="BA1320" s="35"/>
      <c r="BB1320" s="35"/>
      <c r="BC1320" s="35"/>
      <c r="BD1320" s="35"/>
      <c r="BE1320" s="35"/>
      <c r="BF1320" s="35"/>
    </row>
    <row r="1321" spans="25:58" ht="12"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5"/>
      <c r="AM1321" s="35"/>
      <c r="AN1321" s="35"/>
      <c r="AO1321" s="35"/>
      <c r="AP1321" s="35"/>
      <c r="AQ1321" s="35"/>
      <c r="AR1321" s="35"/>
      <c r="AS1321" s="35"/>
      <c r="AT1321" s="35"/>
      <c r="AU1321" s="35"/>
      <c r="AV1321" s="35"/>
      <c r="AW1321" s="35"/>
      <c r="AX1321" s="35"/>
      <c r="AY1321" s="35"/>
      <c r="AZ1321" s="35"/>
      <c r="BA1321" s="35"/>
      <c r="BB1321" s="35"/>
      <c r="BC1321" s="35"/>
      <c r="BD1321" s="35"/>
      <c r="BE1321" s="35"/>
      <c r="BF1321" s="35"/>
    </row>
    <row r="1322" spans="25:58" ht="12"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5"/>
      <c r="AM1322" s="35"/>
      <c r="AN1322" s="35"/>
      <c r="AO1322" s="35"/>
      <c r="AP1322" s="35"/>
      <c r="AQ1322" s="35"/>
      <c r="AR1322" s="35"/>
      <c r="AS1322" s="35"/>
      <c r="AT1322" s="35"/>
      <c r="AU1322" s="35"/>
      <c r="AV1322" s="35"/>
      <c r="AW1322" s="35"/>
      <c r="AX1322" s="35"/>
      <c r="AY1322" s="35"/>
      <c r="AZ1322" s="35"/>
      <c r="BA1322" s="35"/>
      <c r="BB1322" s="35"/>
      <c r="BC1322" s="35"/>
      <c r="BD1322" s="35"/>
      <c r="BE1322" s="35"/>
      <c r="BF1322" s="35"/>
    </row>
    <row r="1323" spans="25:58" ht="12"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  <c r="AP1323" s="35"/>
      <c r="AQ1323" s="35"/>
      <c r="AR1323" s="35"/>
      <c r="AS1323" s="35"/>
      <c r="AT1323" s="35"/>
      <c r="AU1323" s="35"/>
      <c r="AV1323" s="35"/>
      <c r="AW1323" s="35"/>
      <c r="AX1323" s="35"/>
      <c r="AY1323" s="35"/>
      <c r="AZ1323" s="35"/>
      <c r="BA1323" s="35"/>
      <c r="BB1323" s="35"/>
      <c r="BC1323" s="35"/>
      <c r="BD1323" s="35"/>
      <c r="BE1323" s="35"/>
      <c r="BF1323" s="35"/>
    </row>
    <row r="1324" spans="25:58" ht="12"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  <c r="AM1324" s="35"/>
      <c r="AN1324" s="35"/>
      <c r="AO1324" s="35"/>
      <c r="AP1324" s="35"/>
      <c r="AQ1324" s="35"/>
      <c r="AR1324" s="35"/>
      <c r="AS1324" s="35"/>
      <c r="AT1324" s="35"/>
      <c r="AU1324" s="35"/>
      <c r="AV1324" s="35"/>
      <c r="AW1324" s="35"/>
      <c r="AX1324" s="35"/>
      <c r="AY1324" s="35"/>
      <c r="AZ1324" s="35"/>
      <c r="BA1324" s="35"/>
      <c r="BB1324" s="35"/>
      <c r="BC1324" s="35"/>
      <c r="BD1324" s="35"/>
      <c r="BE1324" s="35"/>
      <c r="BF1324" s="35"/>
    </row>
    <row r="1325" spans="25:58" ht="12"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/>
      <c r="AO1325" s="35"/>
      <c r="AP1325" s="35"/>
      <c r="AQ1325" s="35"/>
      <c r="AR1325" s="35"/>
      <c r="AS1325" s="35"/>
      <c r="AT1325" s="35"/>
      <c r="AU1325" s="35"/>
      <c r="AV1325" s="35"/>
      <c r="AW1325" s="35"/>
      <c r="AX1325" s="35"/>
      <c r="AY1325" s="35"/>
      <c r="AZ1325" s="35"/>
      <c r="BA1325" s="35"/>
      <c r="BB1325" s="35"/>
      <c r="BC1325" s="35"/>
      <c r="BD1325" s="35"/>
      <c r="BE1325" s="35"/>
      <c r="BF1325" s="35"/>
    </row>
    <row r="1326" spans="25:58" ht="12"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5"/>
      <c r="AP1326" s="35"/>
      <c r="AQ1326" s="35"/>
      <c r="AR1326" s="35"/>
      <c r="AS1326" s="35"/>
      <c r="AT1326" s="35"/>
      <c r="AU1326" s="35"/>
      <c r="AV1326" s="35"/>
      <c r="AW1326" s="35"/>
      <c r="AX1326" s="35"/>
      <c r="AY1326" s="35"/>
      <c r="AZ1326" s="35"/>
      <c r="BA1326" s="35"/>
      <c r="BB1326" s="35"/>
      <c r="BC1326" s="35"/>
      <c r="BD1326" s="35"/>
      <c r="BE1326" s="35"/>
      <c r="BF1326" s="35"/>
    </row>
    <row r="1327" spans="25:58" ht="12"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  <c r="AM1327" s="35"/>
      <c r="AN1327" s="35"/>
      <c r="AO1327" s="35"/>
      <c r="AP1327" s="35"/>
      <c r="AQ1327" s="35"/>
      <c r="AR1327" s="35"/>
      <c r="AS1327" s="35"/>
      <c r="AT1327" s="35"/>
      <c r="AU1327" s="35"/>
      <c r="AV1327" s="35"/>
      <c r="AW1327" s="35"/>
      <c r="AX1327" s="35"/>
      <c r="AY1327" s="35"/>
      <c r="AZ1327" s="35"/>
      <c r="BA1327" s="35"/>
      <c r="BB1327" s="35"/>
      <c r="BC1327" s="35"/>
      <c r="BD1327" s="35"/>
      <c r="BE1327" s="35"/>
      <c r="BF1327" s="35"/>
    </row>
    <row r="1328" spans="25:58" ht="12"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5"/>
      <c r="AM1328" s="35"/>
      <c r="AN1328" s="35"/>
      <c r="AO1328" s="35"/>
      <c r="AP1328" s="35"/>
      <c r="AQ1328" s="35"/>
      <c r="AR1328" s="35"/>
      <c r="AS1328" s="35"/>
      <c r="AT1328" s="35"/>
      <c r="AU1328" s="35"/>
      <c r="AV1328" s="35"/>
      <c r="AW1328" s="35"/>
      <c r="AX1328" s="35"/>
      <c r="AY1328" s="35"/>
      <c r="AZ1328" s="35"/>
      <c r="BA1328" s="35"/>
      <c r="BB1328" s="35"/>
      <c r="BC1328" s="35"/>
      <c r="BD1328" s="35"/>
      <c r="BE1328" s="35"/>
      <c r="BF1328" s="35"/>
    </row>
    <row r="1329" spans="25:58" ht="12"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  <c r="AM1329" s="35"/>
      <c r="AN1329" s="35"/>
      <c r="AO1329" s="35"/>
      <c r="AP1329" s="35"/>
      <c r="AQ1329" s="35"/>
      <c r="AR1329" s="35"/>
      <c r="AS1329" s="35"/>
      <c r="AT1329" s="35"/>
      <c r="AU1329" s="35"/>
      <c r="AV1329" s="35"/>
      <c r="AW1329" s="35"/>
      <c r="AX1329" s="35"/>
      <c r="AY1329" s="35"/>
      <c r="AZ1329" s="35"/>
      <c r="BA1329" s="35"/>
      <c r="BB1329" s="35"/>
      <c r="BC1329" s="35"/>
      <c r="BD1329" s="35"/>
      <c r="BE1329" s="35"/>
      <c r="BF1329" s="35"/>
    </row>
    <row r="1330" spans="25:58" ht="12"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  <c r="AP1330" s="35"/>
      <c r="AQ1330" s="35"/>
      <c r="AR1330" s="35"/>
      <c r="AS1330" s="35"/>
      <c r="AT1330" s="35"/>
      <c r="AU1330" s="35"/>
      <c r="AV1330" s="35"/>
      <c r="AW1330" s="35"/>
      <c r="AX1330" s="35"/>
      <c r="AY1330" s="35"/>
      <c r="AZ1330" s="35"/>
      <c r="BA1330" s="35"/>
      <c r="BB1330" s="35"/>
      <c r="BC1330" s="35"/>
      <c r="BD1330" s="35"/>
      <c r="BE1330" s="35"/>
      <c r="BF1330" s="35"/>
    </row>
    <row r="1331" spans="25:58" ht="12"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  <c r="AP1331" s="35"/>
      <c r="AQ1331" s="35"/>
      <c r="AR1331" s="35"/>
      <c r="AS1331" s="35"/>
      <c r="AT1331" s="35"/>
      <c r="AU1331" s="35"/>
      <c r="AV1331" s="35"/>
      <c r="AW1331" s="35"/>
      <c r="AX1331" s="35"/>
      <c r="AY1331" s="35"/>
      <c r="AZ1331" s="35"/>
      <c r="BA1331" s="35"/>
      <c r="BB1331" s="35"/>
      <c r="BC1331" s="35"/>
      <c r="BD1331" s="35"/>
      <c r="BE1331" s="35"/>
      <c r="BF1331" s="35"/>
    </row>
    <row r="1332" spans="25:58" ht="12"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5"/>
      <c r="AQ1332" s="35"/>
      <c r="AR1332" s="35"/>
      <c r="AS1332" s="35"/>
      <c r="AT1332" s="35"/>
      <c r="AU1332" s="35"/>
      <c r="AV1332" s="35"/>
      <c r="AW1332" s="35"/>
      <c r="AX1332" s="35"/>
      <c r="AY1332" s="35"/>
      <c r="AZ1332" s="35"/>
      <c r="BA1332" s="35"/>
      <c r="BB1332" s="35"/>
      <c r="BC1332" s="35"/>
      <c r="BD1332" s="35"/>
      <c r="BE1332" s="35"/>
      <c r="BF1332" s="35"/>
    </row>
    <row r="1333" spans="25:58" ht="12"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  <c r="AM1333" s="35"/>
      <c r="AN1333" s="35"/>
      <c r="AO1333" s="35"/>
      <c r="AP1333" s="35"/>
      <c r="AQ1333" s="35"/>
      <c r="AR1333" s="35"/>
      <c r="AS1333" s="35"/>
      <c r="AT1333" s="35"/>
      <c r="AU1333" s="35"/>
      <c r="AV1333" s="35"/>
      <c r="AW1333" s="35"/>
      <c r="AX1333" s="35"/>
      <c r="AY1333" s="35"/>
      <c r="AZ1333" s="35"/>
      <c r="BA1333" s="35"/>
      <c r="BB1333" s="35"/>
      <c r="BC1333" s="35"/>
      <c r="BD1333" s="35"/>
      <c r="BE1333" s="35"/>
      <c r="BF1333" s="35"/>
    </row>
    <row r="1334" spans="25:58" ht="12"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5"/>
      <c r="AM1334" s="35"/>
      <c r="AN1334" s="35"/>
      <c r="AO1334" s="35"/>
      <c r="AP1334" s="35"/>
      <c r="AQ1334" s="35"/>
      <c r="AR1334" s="35"/>
      <c r="AS1334" s="35"/>
      <c r="AT1334" s="35"/>
      <c r="AU1334" s="35"/>
      <c r="AV1334" s="35"/>
      <c r="AW1334" s="35"/>
      <c r="AX1334" s="35"/>
      <c r="AY1334" s="35"/>
      <c r="AZ1334" s="35"/>
      <c r="BA1334" s="35"/>
      <c r="BB1334" s="35"/>
      <c r="BC1334" s="35"/>
      <c r="BD1334" s="35"/>
      <c r="BE1334" s="35"/>
      <c r="BF1334" s="35"/>
    </row>
    <row r="1335" spans="25:58" ht="12"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5"/>
      <c r="AM1335" s="35"/>
      <c r="AN1335" s="35"/>
      <c r="AO1335" s="35"/>
      <c r="AP1335" s="35"/>
      <c r="AQ1335" s="35"/>
      <c r="AR1335" s="35"/>
      <c r="AS1335" s="35"/>
      <c r="AT1335" s="35"/>
      <c r="AU1335" s="35"/>
      <c r="AV1335" s="35"/>
      <c r="AW1335" s="35"/>
      <c r="AX1335" s="35"/>
      <c r="AY1335" s="35"/>
      <c r="AZ1335" s="35"/>
      <c r="BA1335" s="35"/>
      <c r="BB1335" s="35"/>
      <c r="BC1335" s="35"/>
      <c r="BD1335" s="35"/>
      <c r="BE1335" s="35"/>
      <c r="BF1335" s="35"/>
    </row>
    <row r="1336" spans="25:58" ht="12"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  <c r="AM1336" s="35"/>
      <c r="AN1336" s="35"/>
      <c r="AO1336" s="35"/>
      <c r="AP1336" s="35"/>
      <c r="AQ1336" s="35"/>
      <c r="AR1336" s="35"/>
      <c r="AS1336" s="35"/>
      <c r="AT1336" s="35"/>
      <c r="AU1336" s="35"/>
      <c r="AV1336" s="35"/>
      <c r="AW1336" s="35"/>
      <c r="AX1336" s="35"/>
      <c r="AY1336" s="35"/>
      <c r="AZ1336" s="35"/>
      <c r="BA1336" s="35"/>
      <c r="BB1336" s="35"/>
      <c r="BC1336" s="35"/>
      <c r="BD1336" s="35"/>
      <c r="BE1336" s="35"/>
      <c r="BF1336" s="35"/>
    </row>
    <row r="1337" spans="25:58" ht="12"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  <c r="AM1337" s="35"/>
      <c r="AN1337" s="35"/>
      <c r="AO1337" s="35"/>
      <c r="AP1337" s="35"/>
      <c r="AQ1337" s="35"/>
      <c r="AR1337" s="35"/>
      <c r="AS1337" s="35"/>
      <c r="AT1337" s="35"/>
      <c r="AU1337" s="35"/>
      <c r="AV1337" s="35"/>
      <c r="AW1337" s="35"/>
      <c r="AX1337" s="35"/>
      <c r="AY1337" s="35"/>
      <c r="AZ1337" s="35"/>
      <c r="BA1337" s="35"/>
      <c r="BB1337" s="35"/>
      <c r="BC1337" s="35"/>
      <c r="BD1337" s="35"/>
      <c r="BE1337" s="35"/>
      <c r="BF1337" s="35"/>
    </row>
    <row r="1338" spans="25:58" ht="12"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5"/>
      <c r="AP1338" s="35"/>
      <c r="AQ1338" s="35"/>
      <c r="AR1338" s="35"/>
      <c r="AS1338" s="35"/>
      <c r="AT1338" s="35"/>
      <c r="AU1338" s="35"/>
      <c r="AV1338" s="35"/>
      <c r="AW1338" s="35"/>
      <c r="AX1338" s="35"/>
      <c r="AY1338" s="35"/>
      <c r="AZ1338" s="35"/>
      <c r="BA1338" s="35"/>
      <c r="BB1338" s="35"/>
      <c r="BC1338" s="35"/>
      <c r="BD1338" s="35"/>
      <c r="BE1338" s="35"/>
      <c r="BF1338" s="35"/>
    </row>
    <row r="1339" spans="25:58" ht="12"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5"/>
      <c r="AM1339" s="35"/>
      <c r="AN1339" s="35"/>
      <c r="AO1339" s="35"/>
      <c r="AP1339" s="35"/>
      <c r="AQ1339" s="35"/>
      <c r="AR1339" s="35"/>
      <c r="AS1339" s="35"/>
      <c r="AT1339" s="35"/>
      <c r="AU1339" s="35"/>
      <c r="AV1339" s="35"/>
      <c r="AW1339" s="35"/>
      <c r="AX1339" s="35"/>
      <c r="AY1339" s="35"/>
      <c r="AZ1339" s="35"/>
      <c r="BA1339" s="35"/>
      <c r="BB1339" s="35"/>
      <c r="BC1339" s="35"/>
      <c r="BD1339" s="35"/>
      <c r="BE1339" s="35"/>
      <c r="BF1339" s="35"/>
    </row>
    <row r="1340" spans="25:58" ht="12"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  <c r="AM1340" s="35"/>
      <c r="AN1340" s="35"/>
      <c r="AO1340" s="35"/>
      <c r="AP1340" s="35"/>
      <c r="AQ1340" s="35"/>
      <c r="AR1340" s="35"/>
      <c r="AS1340" s="35"/>
      <c r="AT1340" s="35"/>
      <c r="AU1340" s="35"/>
      <c r="AV1340" s="35"/>
      <c r="AW1340" s="35"/>
      <c r="AX1340" s="35"/>
      <c r="AY1340" s="35"/>
      <c r="AZ1340" s="35"/>
      <c r="BA1340" s="35"/>
      <c r="BB1340" s="35"/>
      <c r="BC1340" s="35"/>
      <c r="BD1340" s="35"/>
      <c r="BE1340" s="35"/>
      <c r="BF1340" s="35"/>
    </row>
    <row r="1341" spans="25:58" ht="12"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5"/>
      <c r="AQ1341" s="35"/>
      <c r="AR1341" s="35"/>
      <c r="AS1341" s="35"/>
      <c r="AT1341" s="35"/>
      <c r="AU1341" s="35"/>
      <c r="AV1341" s="35"/>
      <c r="AW1341" s="35"/>
      <c r="AX1341" s="35"/>
      <c r="AY1341" s="35"/>
      <c r="AZ1341" s="35"/>
      <c r="BA1341" s="35"/>
      <c r="BB1341" s="35"/>
      <c r="BC1341" s="35"/>
      <c r="BD1341" s="35"/>
      <c r="BE1341" s="35"/>
      <c r="BF1341" s="35"/>
    </row>
    <row r="1342" spans="25:58" ht="12"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  <c r="AP1342" s="35"/>
      <c r="AQ1342" s="35"/>
      <c r="AR1342" s="35"/>
      <c r="AS1342" s="35"/>
      <c r="AT1342" s="35"/>
      <c r="AU1342" s="35"/>
      <c r="AV1342" s="35"/>
      <c r="AW1342" s="35"/>
      <c r="AX1342" s="35"/>
      <c r="AY1342" s="35"/>
      <c r="AZ1342" s="35"/>
      <c r="BA1342" s="35"/>
      <c r="BB1342" s="35"/>
      <c r="BC1342" s="35"/>
      <c r="BD1342" s="35"/>
      <c r="BE1342" s="35"/>
      <c r="BF1342" s="35"/>
    </row>
    <row r="1343" spans="25:58" ht="12"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5"/>
      <c r="AP1343" s="35"/>
      <c r="AQ1343" s="35"/>
      <c r="AR1343" s="35"/>
      <c r="AS1343" s="35"/>
      <c r="AT1343" s="35"/>
      <c r="AU1343" s="35"/>
      <c r="AV1343" s="35"/>
      <c r="AW1343" s="35"/>
      <c r="AX1343" s="35"/>
      <c r="AY1343" s="35"/>
      <c r="AZ1343" s="35"/>
      <c r="BA1343" s="35"/>
      <c r="BB1343" s="35"/>
      <c r="BC1343" s="35"/>
      <c r="BD1343" s="35"/>
      <c r="BE1343" s="35"/>
      <c r="BF1343" s="35"/>
    </row>
    <row r="1344" spans="25:58" ht="12"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/>
      <c r="AM1344" s="35"/>
      <c r="AN1344" s="35"/>
      <c r="AO1344" s="35"/>
      <c r="AP1344" s="35"/>
      <c r="AQ1344" s="35"/>
      <c r="AR1344" s="35"/>
      <c r="AS1344" s="35"/>
      <c r="AT1344" s="35"/>
      <c r="AU1344" s="35"/>
      <c r="AV1344" s="35"/>
      <c r="AW1344" s="35"/>
      <c r="AX1344" s="35"/>
      <c r="AY1344" s="35"/>
      <c r="AZ1344" s="35"/>
      <c r="BA1344" s="35"/>
      <c r="BB1344" s="35"/>
      <c r="BC1344" s="35"/>
      <c r="BD1344" s="35"/>
      <c r="BE1344" s="35"/>
      <c r="BF1344" s="35"/>
    </row>
    <row r="1345" spans="25:58" ht="12"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5"/>
      <c r="AM1345" s="35"/>
      <c r="AN1345" s="35"/>
      <c r="AO1345" s="35"/>
      <c r="AP1345" s="35"/>
      <c r="AQ1345" s="35"/>
      <c r="AR1345" s="35"/>
      <c r="AS1345" s="35"/>
      <c r="AT1345" s="35"/>
      <c r="AU1345" s="35"/>
      <c r="AV1345" s="35"/>
      <c r="AW1345" s="35"/>
      <c r="AX1345" s="35"/>
      <c r="AY1345" s="35"/>
      <c r="AZ1345" s="35"/>
      <c r="BA1345" s="35"/>
      <c r="BB1345" s="35"/>
      <c r="BC1345" s="35"/>
      <c r="BD1345" s="35"/>
      <c r="BE1345" s="35"/>
      <c r="BF1345" s="35"/>
    </row>
    <row r="1346" spans="25:58" ht="12"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5"/>
      <c r="AM1346" s="35"/>
      <c r="AN1346" s="35"/>
      <c r="AO1346" s="35"/>
      <c r="AP1346" s="35"/>
      <c r="AQ1346" s="35"/>
      <c r="AR1346" s="35"/>
      <c r="AS1346" s="35"/>
      <c r="AT1346" s="35"/>
      <c r="AU1346" s="35"/>
      <c r="AV1346" s="35"/>
      <c r="AW1346" s="35"/>
      <c r="AX1346" s="35"/>
      <c r="AY1346" s="35"/>
      <c r="AZ1346" s="35"/>
      <c r="BA1346" s="35"/>
      <c r="BB1346" s="35"/>
      <c r="BC1346" s="35"/>
      <c r="BD1346" s="35"/>
      <c r="BE1346" s="35"/>
      <c r="BF1346" s="35"/>
    </row>
    <row r="1347" spans="25:58" ht="12"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5"/>
      <c r="AM1347" s="35"/>
      <c r="AN1347" s="35"/>
      <c r="AO1347" s="35"/>
      <c r="AP1347" s="35"/>
      <c r="AQ1347" s="35"/>
      <c r="AR1347" s="35"/>
      <c r="AS1347" s="35"/>
      <c r="AT1347" s="35"/>
      <c r="AU1347" s="35"/>
      <c r="AV1347" s="35"/>
      <c r="AW1347" s="35"/>
      <c r="AX1347" s="35"/>
      <c r="AY1347" s="35"/>
      <c r="AZ1347" s="35"/>
      <c r="BA1347" s="35"/>
      <c r="BB1347" s="35"/>
      <c r="BC1347" s="35"/>
      <c r="BD1347" s="35"/>
      <c r="BE1347" s="35"/>
      <c r="BF1347" s="35"/>
    </row>
    <row r="1348" spans="25:58" ht="12"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5"/>
      <c r="AP1348" s="35"/>
      <c r="AQ1348" s="35"/>
      <c r="AR1348" s="35"/>
      <c r="AS1348" s="35"/>
      <c r="AT1348" s="35"/>
      <c r="AU1348" s="35"/>
      <c r="AV1348" s="35"/>
      <c r="AW1348" s="35"/>
      <c r="AX1348" s="35"/>
      <c r="AY1348" s="35"/>
      <c r="AZ1348" s="35"/>
      <c r="BA1348" s="35"/>
      <c r="BB1348" s="35"/>
      <c r="BC1348" s="35"/>
      <c r="BD1348" s="35"/>
      <c r="BE1348" s="35"/>
      <c r="BF1348" s="35"/>
    </row>
    <row r="1349" spans="25:58" ht="12"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  <c r="AP1349" s="35"/>
      <c r="AQ1349" s="35"/>
      <c r="AR1349" s="35"/>
      <c r="AS1349" s="35"/>
      <c r="AT1349" s="35"/>
      <c r="AU1349" s="35"/>
      <c r="AV1349" s="35"/>
      <c r="AW1349" s="35"/>
      <c r="AX1349" s="35"/>
      <c r="AY1349" s="35"/>
      <c r="AZ1349" s="35"/>
      <c r="BA1349" s="35"/>
      <c r="BB1349" s="35"/>
      <c r="BC1349" s="35"/>
      <c r="BD1349" s="35"/>
      <c r="BE1349" s="35"/>
      <c r="BF1349" s="35"/>
    </row>
    <row r="1350" spans="25:58" ht="12"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5"/>
      <c r="AQ1350" s="35"/>
      <c r="AR1350" s="35"/>
      <c r="AS1350" s="35"/>
      <c r="AT1350" s="35"/>
      <c r="AU1350" s="35"/>
      <c r="AV1350" s="35"/>
      <c r="AW1350" s="35"/>
      <c r="AX1350" s="35"/>
      <c r="AY1350" s="35"/>
      <c r="AZ1350" s="35"/>
      <c r="BA1350" s="35"/>
      <c r="BB1350" s="35"/>
      <c r="BC1350" s="35"/>
      <c r="BD1350" s="35"/>
      <c r="BE1350" s="35"/>
      <c r="BF1350" s="35"/>
    </row>
    <row r="1351" spans="25:58" ht="12"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5"/>
      <c r="AP1351" s="35"/>
      <c r="AQ1351" s="35"/>
      <c r="AR1351" s="35"/>
      <c r="AS1351" s="35"/>
      <c r="AT1351" s="35"/>
      <c r="AU1351" s="35"/>
      <c r="AV1351" s="35"/>
      <c r="AW1351" s="35"/>
      <c r="AX1351" s="35"/>
      <c r="AY1351" s="35"/>
      <c r="AZ1351" s="35"/>
      <c r="BA1351" s="35"/>
      <c r="BB1351" s="35"/>
      <c r="BC1351" s="35"/>
      <c r="BD1351" s="35"/>
      <c r="BE1351" s="35"/>
      <c r="BF1351" s="35"/>
    </row>
    <row r="1352" spans="25:58" ht="12"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  <c r="AM1352" s="35"/>
      <c r="AN1352" s="35"/>
      <c r="AO1352" s="35"/>
      <c r="AP1352" s="35"/>
      <c r="AQ1352" s="35"/>
      <c r="AR1352" s="35"/>
      <c r="AS1352" s="35"/>
      <c r="AT1352" s="35"/>
      <c r="AU1352" s="35"/>
      <c r="AV1352" s="35"/>
      <c r="AW1352" s="35"/>
      <c r="AX1352" s="35"/>
      <c r="AY1352" s="35"/>
      <c r="AZ1352" s="35"/>
      <c r="BA1352" s="35"/>
      <c r="BB1352" s="35"/>
      <c r="BC1352" s="35"/>
      <c r="BD1352" s="35"/>
      <c r="BE1352" s="35"/>
      <c r="BF1352" s="35"/>
    </row>
    <row r="1353" spans="25:58" ht="12"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  <c r="AM1353" s="35"/>
      <c r="AN1353" s="35"/>
      <c r="AO1353" s="35"/>
      <c r="AP1353" s="35"/>
      <c r="AQ1353" s="35"/>
      <c r="AR1353" s="35"/>
      <c r="AS1353" s="35"/>
      <c r="AT1353" s="35"/>
      <c r="AU1353" s="35"/>
      <c r="AV1353" s="35"/>
      <c r="AW1353" s="35"/>
      <c r="AX1353" s="35"/>
      <c r="AY1353" s="35"/>
      <c r="AZ1353" s="35"/>
      <c r="BA1353" s="35"/>
      <c r="BB1353" s="35"/>
      <c r="BC1353" s="35"/>
      <c r="BD1353" s="35"/>
      <c r="BE1353" s="35"/>
      <c r="BF1353" s="35"/>
    </row>
    <row r="1354" spans="25:58" ht="12"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  <c r="AM1354" s="35"/>
      <c r="AN1354" s="35"/>
      <c r="AO1354" s="35"/>
      <c r="AP1354" s="35"/>
      <c r="AQ1354" s="35"/>
      <c r="AR1354" s="35"/>
      <c r="AS1354" s="35"/>
      <c r="AT1354" s="35"/>
      <c r="AU1354" s="35"/>
      <c r="AV1354" s="35"/>
      <c r="AW1354" s="35"/>
      <c r="AX1354" s="35"/>
      <c r="AY1354" s="35"/>
      <c r="AZ1354" s="35"/>
      <c r="BA1354" s="35"/>
      <c r="BB1354" s="35"/>
      <c r="BC1354" s="35"/>
      <c r="BD1354" s="35"/>
      <c r="BE1354" s="35"/>
      <c r="BF1354" s="35"/>
    </row>
    <row r="1355" spans="25:58" ht="12"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/>
      <c r="AN1355" s="35"/>
      <c r="AO1355" s="35"/>
      <c r="AP1355" s="35"/>
      <c r="AQ1355" s="35"/>
      <c r="AR1355" s="35"/>
      <c r="AS1355" s="35"/>
      <c r="AT1355" s="35"/>
      <c r="AU1355" s="35"/>
      <c r="AV1355" s="35"/>
      <c r="AW1355" s="35"/>
      <c r="AX1355" s="35"/>
      <c r="AY1355" s="35"/>
      <c r="AZ1355" s="35"/>
      <c r="BA1355" s="35"/>
      <c r="BB1355" s="35"/>
      <c r="BC1355" s="35"/>
      <c r="BD1355" s="35"/>
      <c r="BE1355" s="35"/>
      <c r="BF1355" s="35"/>
    </row>
    <row r="1356" spans="25:58" ht="12"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/>
      <c r="AN1356" s="35"/>
      <c r="AO1356" s="35"/>
      <c r="AP1356" s="35"/>
      <c r="AQ1356" s="35"/>
      <c r="AR1356" s="35"/>
      <c r="AS1356" s="35"/>
      <c r="AT1356" s="35"/>
      <c r="AU1356" s="35"/>
      <c r="AV1356" s="35"/>
      <c r="AW1356" s="35"/>
      <c r="AX1356" s="35"/>
      <c r="AY1356" s="35"/>
      <c r="AZ1356" s="35"/>
      <c r="BA1356" s="35"/>
      <c r="BB1356" s="35"/>
      <c r="BC1356" s="35"/>
      <c r="BD1356" s="35"/>
      <c r="BE1356" s="35"/>
      <c r="BF1356" s="35"/>
    </row>
    <row r="1357" spans="25:58" ht="12"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5"/>
      <c r="AP1357" s="35"/>
      <c r="AQ1357" s="35"/>
      <c r="AR1357" s="35"/>
      <c r="AS1357" s="35"/>
      <c r="AT1357" s="35"/>
      <c r="AU1357" s="35"/>
      <c r="AV1357" s="35"/>
      <c r="AW1357" s="35"/>
      <c r="AX1357" s="35"/>
      <c r="AY1357" s="35"/>
      <c r="AZ1357" s="35"/>
      <c r="BA1357" s="35"/>
      <c r="BB1357" s="35"/>
      <c r="BC1357" s="35"/>
      <c r="BD1357" s="35"/>
      <c r="BE1357" s="35"/>
      <c r="BF1357" s="35"/>
    </row>
    <row r="1358" spans="25:58" ht="12"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5"/>
      <c r="AP1358" s="35"/>
      <c r="AQ1358" s="35"/>
      <c r="AR1358" s="35"/>
      <c r="AS1358" s="35"/>
      <c r="AT1358" s="35"/>
      <c r="AU1358" s="35"/>
      <c r="AV1358" s="35"/>
      <c r="AW1358" s="35"/>
      <c r="AX1358" s="35"/>
      <c r="AY1358" s="35"/>
      <c r="AZ1358" s="35"/>
      <c r="BA1358" s="35"/>
      <c r="BB1358" s="35"/>
      <c r="BC1358" s="35"/>
      <c r="BD1358" s="35"/>
      <c r="BE1358" s="35"/>
      <c r="BF1358" s="35"/>
    </row>
    <row r="1359" spans="25:58" ht="12"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5"/>
      <c r="AQ1359" s="35"/>
      <c r="AR1359" s="35"/>
      <c r="AS1359" s="35"/>
      <c r="AT1359" s="35"/>
      <c r="AU1359" s="35"/>
      <c r="AV1359" s="35"/>
      <c r="AW1359" s="35"/>
      <c r="AX1359" s="35"/>
      <c r="AY1359" s="35"/>
      <c r="AZ1359" s="35"/>
      <c r="BA1359" s="35"/>
      <c r="BB1359" s="35"/>
      <c r="BC1359" s="35"/>
      <c r="BD1359" s="35"/>
      <c r="BE1359" s="35"/>
      <c r="BF1359" s="35"/>
    </row>
    <row r="1360" spans="25:58" ht="12"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  <c r="AM1360" s="35"/>
      <c r="AN1360" s="35"/>
      <c r="AO1360" s="35"/>
      <c r="AP1360" s="35"/>
      <c r="AQ1360" s="35"/>
      <c r="AR1360" s="35"/>
      <c r="AS1360" s="35"/>
      <c r="AT1360" s="35"/>
      <c r="AU1360" s="35"/>
      <c r="AV1360" s="35"/>
      <c r="AW1360" s="35"/>
      <c r="AX1360" s="35"/>
      <c r="AY1360" s="35"/>
      <c r="AZ1360" s="35"/>
      <c r="BA1360" s="35"/>
      <c r="BB1360" s="35"/>
      <c r="BC1360" s="35"/>
      <c r="BD1360" s="35"/>
      <c r="BE1360" s="35"/>
      <c r="BF1360" s="35"/>
    </row>
    <row r="1361" spans="25:58" ht="12"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5"/>
      <c r="AP1361" s="35"/>
      <c r="AQ1361" s="35"/>
      <c r="AR1361" s="35"/>
      <c r="AS1361" s="35"/>
      <c r="AT1361" s="35"/>
      <c r="AU1361" s="35"/>
      <c r="AV1361" s="35"/>
      <c r="AW1361" s="35"/>
      <c r="AX1361" s="35"/>
      <c r="AY1361" s="35"/>
      <c r="AZ1361" s="35"/>
      <c r="BA1361" s="35"/>
      <c r="BB1361" s="35"/>
      <c r="BC1361" s="35"/>
      <c r="BD1361" s="35"/>
      <c r="BE1361" s="35"/>
      <c r="BF1361" s="35"/>
    </row>
    <row r="1362" spans="25:58" ht="12"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  <c r="AP1362" s="35"/>
      <c r="AQ1362" s="35"/>
      <c r="AR1362" s="35"/>
      <c r="AS1362" s="35"/>
      <c r="AT1362" s="35"/>
      <c r="AU1362" s="35"/>
      <c r="AV1362" s="35"/>
      <c r="AW1362" s="35"/>
      <c r="AX1362" s="35"/>
      <c r="AY1362" s="35"/>
      <c r="AZ1362" s="35"/>
      <c r="BA1362" s="35"/>
      <c r="BB1362" s="35"/>
      <c r="BC1362" s="35"/>
      <c r="BD1362" s="35"/>
      <c r="BE1362" s="35"/>
      <c r="BF1362" s="35"/>
    </row>
    <row r="1363" spans="25:58" ht="12"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  <c r="AP1363" s="35"/>
      <c r="AQ1363" s="35"/>
      <c r="AR1363" s="35"/>
      <c r="AS1363" s="35"/>
      <c r="AT1363" s="35"/>
      <c r="AU1363" s="35"/>
      <c r="AV1363" s="35"/>
      <c r="AW1363" s="35"/>
      <c r="AX1363" s="35"/>
      <c r="AY1363" s="35"/>
      <c r="AZ1363" s="35"/>
      <c r="BA1363" s="35"/>
      <c r="BB1363" s="35"/>
      <c r="BC1363" s="35"/>
      <c r="BD1363" s="35"/>
      <c r="BE1363" s="35"/>
      <c r="BF1363" s="35"/>
    </row>
    <row r="1364" spans="25:58" ht="12"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5"/>
      <c r="AM1364" s="35"/>
      <c r="AN1364" s="35"/>
      <c r="AO1364" s="35"/>
      <c r="AP1364" s="35"/>
      <c r="AQ1364" s="35"/>
      <c r="AR1364" s="35"/>
      <c r="AS1364" s="35"/>
      <c r="AT1364" s="35"/>
      <c r="AU1364" s="35"/>
      <c r="AV1364" s="35"/>
      <c r="AW1364" s="35"/>
      <c r="AX1364" s="35"/>
      <c r="AY1364" s="35"/>
      <c r="AZ1364" s="35"/>
      <c r="BA1364" s="35"/>
      <c r="BB1364" s="35"/>
      <c r="BC1364" s="35"/>
      <c r="BD1364" s="35"/>
      <c r="BE1364" s="35"/>
      <c r="BF1364" s="35"/>
    </row>
    <row r="1365" spans="25:58" ht="12"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  <c r="AM1365" s="35"/>
      <c r="AN1365" s="35"/>
      <c r="AO1365" s="35"/>
      <c r="AP1365" s="35"/>
      <c r="AQ1365" s="35"/>
      <c r="AR1365" s="35"/>
      <c r="AS1365" s="35"/>
      <c r="AT1365" s="35"/>
      <c r="AU1365" s="35"/>
      <c r="AV1365" s="35"/>
      <c r="AW1365" s="35"/>
      <c r="AX1365" s="35"/>
      <c r="AY1365" s="35"/>
      <c r="AZ1365" s="35"/>
      <c r="BA1365" s="35"/>
      <c r="BB1365" s="35"/>
      <c r="BC1365" s="35"/>
      <c r="BD1365" s="35"/>
      <c r="BE1365" s="35"/>
      <c r="BF1365" s="35"/>
    </row>
    <row r="1366" spans="25:58" ht="12"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5"/>
      <c r="AM1366" s="35"/>
      <c r="AN1366" s="35"/>
      <c r="AO1366" s="35"/>
      <c r="AP1366" s="35"/>
      <c r="AQ1366" s="35"/>
      <c r="AR1366" s="35"/>
      <c r="AS1366" s="35"/>
      <c r="AT1366" s="35"/>
      <c r="AU1366" s="35"/>
      <c r="AV1366" s="35"/>
      <c r="AW1366" s="35"/>
      <c r="AX1366" s="35"/>
      <c r="AY1366" s="35"/>
      <c r="AZ1366" s="35"/>
      <c r="BA1366" s="35"/>
      <c r="BB1366" s="35"/>
      <c r="BC1366" s="35"/>
      <c r="BD1366" s="35"/>
      <c r="BE1366" s="35"/>
      <c r="BF1366" s="35"/>
    </row>
    <row r="1367" spans="25:58" ht="12"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5"/>
      <c r="AP1367" s="35"/>
      <c r="AQ1367" s="35"/>
      <c r="AR1367" s="35"/>
      <c r="AS1367" s="35"/>
      <c r="AT1367" s="35"/>
      <c r="AU1367" s="35"/>
      <c r="AV1367" s="35"/>
      <c r="AW1367" s="35"/>
      <c r="AX1367" s="35"/>
      <c r="AY1367" s="35"/>
      <c r="AZ1367" s="35"/>
      <c r="BA1367" s="35"/>
      <c r="BB1367" s="35"/>
      <c r="BC1367" s="35"/>
      <c r="BD1367" s="35"/>
      <c r="BE1367" s="35"/>
      <c r="BF1367" s="35"/>
    </row>
    <row r="1368" spans="25:58" ht="12"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/>
      <c r="AQ1368" s="35"/>
      <c r="AR1368" s="35"/>
      <c r="AS1368" s="35"/>
      <c r="AT1368" s="35"/>
      <c r="AU1368" s="35"/>
      <c r="AV1368" s="35"/>
      <c r="AW1368" s="35"/>
      <c r="AX1368" s="35"/>
      <c r="AY1368" s="35"/>
      <c r="AZ1368" s="35"/>
      <c r="BA1368" s="35"/>
      <c r="BB1368" s="35"/>
      <c r="BC1368" s="35"/>
      <c r="BD1368" s="35"/>
      <c r="BE1368" s="35"/>
      <c r="BF1368" s="35"/>
    </row>
    <row r="1369" spans="25:58" ht="12"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/>
      <c r="AQ1369" s="35"/>
      <c r="AR1369" s="35"/>
      <c r="AS1369" s="35"/>
      <c r="AT1369" s="35"/>
      <c r="AU1369" s="35"/>
      <c r="AV1369" s="35"/>
      <c r="AW1369" s="35"/>
      <c r="AX1369" s="35"/>
      <c r="AY1369" s="35"/>
      <c r="AZ1369" s="35"/>
      <c r="BA1369" s="35"/>
      <c r="BB1369" s="35"/>
      <c r="BC1369" s="35"/>
      <c r="BD1369" s="35"/>
      <c r="BE1369" s="35"/>
      <c r="BF1369" s="35"/>
    </row>
    <row r="1370" spans="25:58" ht="12"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  <c r="AP1370" s="35"/>
      <c r="AQ1370" s="35"/>
      <c r="AR1370" s="35"/>
      <c r="AS1370" s="35"/>
      <c r="AT1370" s="35"/>
      <c r="AU1370" s="35"/>
      <c r="AV1370" s="35"/>
      <c r="AW1370" s="35"/>
      <c r="AX1370" s="35"/>
      <c r="AY1370" s="35"/>
      <c r="AZ1370" s="35"/>
      <c r="BA1370" s="35"/>
      <c r="BB1370" s="35"/>
      <c r="BC1370" s="35"/>
      <c r="BD1370" s="35"/>
      <c r="BE1370" s="35"/>
      <c r="BF1370" s="35"/>
    </row>
    <row r="1371" spans="25:58" ht="12"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/>
      <c r="AQ1371" s="35"/>
      <c r="AR1371" s="35"/>
      <c r="AS1371" s="35"/>
      <c r="AT1371" s="35"/>
      <c r="AU1371" s="35"/>
      <c r="AV1371" s="35"/>
      <c r="AW1371" s="35"/>
      <c r="AX1371" s="35"/>
      <c r="AY1371" s="35"/>
      <c r="AZ1371" s="35"/>
      <c r="BA1371" s="35"/>
      <c r="BB1371" s="35"/>
      <c r="BC1371" s="35"/>
      <c r="BD1371" s="35"/>
      <c r="BE1371" s="35"/>
      <c r="BF1371" s="35"/>
    </row>
    <row r="1372" spans="25:58" ht="12"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/>
      <c r="AQ1372" s="35"/>
      <c r="AR1372" s="35"/>
      <c r="AS1372" s="35"/>
      <c r="AT1372" s="35"/>
      <c r="AU1372" s="35"/>
      <c r="AV1372" s="35"/>
      <c r="AW1372" s="35"/>
      <c r="AX1372" s="35"/>
      <c r="AY1372" s="35"/>
      <c r="AZ1372" s="35"/>
      <c r="BA1372" s="35"/>
      <c r="BB1372" s="35"/>
      <c r="BC1372" s="35"/>
      <c r="BD1372" s="35"/>
      <c r="BE1372" s="35"/>
      <c r="BF1372" s="35"/>
    </row>
    <row r="1373" spans="25:58" ht="12"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AQ1373" s="35"/>
      <c r="AR1373" s="35"/>
      <c r="AS1373" s="35"/>
      <c r="AT1373" s="35"/>
      <c r="AU1373" s="35"/>
      <c r="AV1373" s="35"/>
      <c r="AW1373" s="35"/>
      <c r="AX1373" s="35"/>
      <c r="AY1373" s="35"/>
      <c r="AZ1373" s="35"/>
      <c r="BA1373" s="35"/>
      <c r="BB1373" s="35"/>
      <c r="BC1373" s="35"/>
      <c r="BD1373" s="35"/>
      <c r="BE1373" s="35"/>
      <c r="BF1373" s="35"/>
    </row>
    <row r="1374" spans="25:58" ht="12"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AQ1374" s="35"/>
      <c r="AR1374" s="35"/>
      <c r="AS1374" s="35"/>
      <c r="AT1374" s="35"/>
      <c r="AU1374" s="35"/>
      <c r="AV1374" s="35"/>
      <c r="AW1374" s="35"/>
      <c r="AX1374" s="35"/>
      <c r="AY1374" s="35"/>
      <c r="AZ1374" s="35"/>
      <c r="BA1374" s="35"/>
      <c r="BB1374" s="35"/>
      <c r="BC1374" s="35"/>
      <c r="BD1374" s="35"/>
      <c r="BE1374" s="35"/>
      <c r="BF1374" s="35"/>
    </row>
    <row r="1375" spans="25:58" ht="12"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AQ1375" s="35"/>
      <c r="AR1375" s="35"/>
      <c r="AS1375" s="35"/>
      <c r="AT1375" s="35"/>
      <c r="AU1375" s="35"/>
      <c r="AV1375" s="35"/>
      <c r="AW1375" s="35"/>
      <c r="AX1375" s="35"/>
      <c r="AY1375" s="35"/>
      <c r="AZ1375" s="35"/>
      <c r="BA1375" s="35"/>
      <c r="BB1375" s="35"/>
      <c r="BC1375" s="35"/>
      <c r="BD1375" s="35"/>
      <c r="BE1375" s="35"/>
      <c r="BF1375" s="35"/>
    </row>
    <row r="1376" spans="25:58" ht="12"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AQ1376" s="35"/>
      <c r="AR1376" s="35"/>
      <c r="AS1376" s="35"/>
      <c r="AT1376" s="35"/>
      <c r="AU1376" s="35"/>
      <c r="AV1376" s="35"/>
      <c r="AW1376" s="35"/>
      <c r="AX1376" s="35"/>
      <c r="AY1376" s="35"/>
      <c r="AZ1376" s="35"/>
      <c r="BA1376" s="35"/>
      <c r="BB1376" s="35"/>
      <c r="BC1376" s="35"/>
      <c r="BD1376" s="35"/>
      <c r="BE1376" s="35"/>
      <c r="BF1376" s="35"/>
    </row>
    <row r="1377" spans="25:58" ht="12"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/>
      <c r="AQ1377" s="35"/>
      <c r="AR1377" s="35"/>
      <c r="AS1377" s="35"/>
      <c r="AT1377" s="35"/>
      <c r="AU1377" s="35"/>
      <c r="AV1377" s="35"/>
      <c r="AW1377" s="35"/>
      <c r="AX1377" s="35"/>
      <c r="AY1377" s="35"/>
      <c r="AZ1377" s="35"/>
      <c r="BA1377" s="35"/>
      <c r="BB1377" s="35"/>
      <c r="BC1377" s="35"/>
      <c r="BD1377" s="35"/>
      <c r="BE1377" s="35"/>
      <c r="BF1377" s="35"/>
    </row>
    <row r="1378" spans="25:58" ht="12"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/>
      <c r="AQ1378" s="35"/>
      <c r="AR1378" s="35"/>
      <c r="AS1378" s="35"/>
      <c r="AT1378" s="35"/>
      <c r="AU1378" s="35"/>
      <c r="AV1378" s="35"/>
      <c r="AW1378" s="35"/>
      <c r="AX1378" s="35"/>
      <c r="AY1378" s="35"/>
      <c r="AZ1378" s="35"/>
      <c r="BA1378" s="35"/>
      <c r="BB1378" s="35"/>
      <c r="BC1378" s="35"/>
      <c r="BD1378" s="35"/>
      <c r="BE1378" s="35"/>
      <c r="BF1378" s="35"/>
    </row>
    <row r="1379" spans="25:58" ht="12"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/>
      <c r="AQ1379" s="35"/>
      <c r="AR1379" s="35"/>
      <c r="AS1379" s="35"/>
      <c r="AT1379" s="35"/>
      <c r="AU1379" s="35"/>
      <c r="AV1379" s="35"/>
      <c r="AW1379" s="35"/>
      <c r="AX1379" s="35"/>
      <c r="AY1379" s="35"/>
      <c r="AZ1379" s="35"/>
      <c r="BA1379" s="35"/>
      <c r="BB1379" s="35"/>
      <c r="BC1379" s="35"/>
      <c r="BD1379" s="35"/>
      <c r="BE1379" s="35"/>
      <c r="BF1379" s="35"/>
    </row>
    <row r="1380" spans="25:58" ht="12"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/>
      <c r="AQ1380" s="35"/>
      <c r="AR1380" s="35"/>
      <c r="AS1380" s="35"/>
      <c r="AT1380" s="35"/>
      <c r="AU1380" s="35"/>
      <c r="AV1380" s="35"/>
      <c r="AW1380" s="35"/>
      <c r="AX1380" s="35"/>
      <c r="AY1380" s="35"/>
      <c r="AZ1380" s="35"/>
      <c r="BA1380" s="35"/>
      <c r="BB1380" s="35"/>
      <c r="BC1380" s="35"/>
      <c r="BD1380" s="35"/>
      <c r="BE1380" s="35"/>
      <c r="BF1380" s="35"/>
    </row>
    <row r="1381" spans="25:58" ht="12"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/>
      <c r="AQ1381" s="35"/>
      <c r="AR1381" s="35"/>
      <c r="AS1381" s="35"/>
      <c r="AT1381" s="35"/>
      <c r="AU1381" s="35"/>
      <c r="AV1381" s="35"/>
      <c r="AW1381" s="35"/>
      <c r="AX1381" s="35"/>
      <c r="AY1381" s="35"/>
      <c r="AZ1381" s="35"/>
      <c r="BA1381" s="35"/>
      <c r="BB1381" s="35"/>
      <c r="BC1381" s="35"/>
      <c r="BD1381" s="35"/>
      <c r="BE1381" s="35"/>
      <c r="BF1381" s="35"/>
    </row>
    <row r="1382" spans="25:58" ht="12"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/>
      <c r="AQ1382" s="35"/>
      <c r="AR1382" s="35"/>
      <c r="AS1382" s="35"/>
      <c r="AT1382" s="35"/>
      <c r="AU1382" s="35"/>
      <c r="AV1382" s="35"/>
      <c r="AW1382" s="35"/>
      <c r="AX1382" s="35"/>
      <c r="AY1382" s="35"/>
      <c r="AZ1382" s="35"/>
      <c r="BA1382" s="35"/>
      <c r="BB1382" s="35"/>
      <c r="BC1382" s="35"/>
      <c r="BD1382" s="35"/>
      <c r="BE1382" s="35"/>
      <c r="BF1382" s="35"/>
    </row>
    <row r="1383" spans="25:58" ht="12"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AQ1383" s="35"/>
      <c r="AR1383" s="35"/>
      <c r="AS1383" s="35"/>
      <c r="AT1383" s="35"/>
      <c r="AU1383" s="35"/>
      <c r="AV1383" s="35"/>
      <c r="AW1383" s="35"/>
      <c r="AX1383" s="35"/>
      <c r="AY1383" s="35"/>
      <c r="AZ1383" s="35"/>
      <c r="BA1383" s="35"/>
      <c r="BB1383" s="35"/>
      <c r="BC1383" s="35"/>
      <c r="BD1383" s="35"/>
      <c r="BE1383" s="35"/>
      <c r="BF1383" s="35"/>
    </row>
    <row r="1384" spans="25:58" ht="12"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/>
      <c r="AQ1384" s="35"/>
      <c r="AR1384" s="35"/>
      <c r="AS1384" s="35"/>
      <c r="AT1384" s="35"/>
      <c r="AU1384" s="35"/>
      <c r="AV1384" s="35"/>
      <c r="AW1384" s="35"/>
      <c r="AX1384" s="35"/>
      <c r="AY1384" s="35"/>
      <c r="AZ1384" s="35"/>
      <c r="BA1384" s="35"/>
      <c r="BB1384" s="35"/>
      <c r="BC1384" s="35"/>
      <c r="BD1384" s="35"/>
      <c r="BE1384" s="35"/>
      <c r="BF1384" s="35"/>
    </row>
    <row r="1385" spans="25:58" ht="12"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AQ1385" s="35"/>
      <c r="AR1385" s="35"/>
      <c r="AS1385" s="35"/>
      <c r="AT1385" s="35"/>
      <c r="AU1385" s="35"/>
      <c r="AV1385" s="35"/>
      <c r="AW1385" s="35"/>
      <c r="AX1385" s="35"/>
      <c r="AY1385" s="35"/>
      <c r="AZ1385" s="35"/>
      <c r="BA1385" s="35"/>
      <c r="BB1385" s="35"/>
      <c r="BC1385" s="35"/>
      <c r="BD1385" s="35"/>
      <c r="BE1385" s="35"/>
      <c r="BF1385" s="35"/>
    </row>
    <row r="1386" spans="25:58" ht="12"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AQ1386" s="35"/>
      <c r="AR1386" s="35"/>
      <c r="AS1386" s="35"/>
      <c r="AT1386" s="35"/>
      <c r="AU1386" s="35"/>
      <c r="AV1386" s="35"/>
      <c r="AW1386" s="35"/>
      <c r="AX1386" s="35"/>
      <c r="AY1386" s="35"/>
      <c r="AZ1386" s="35"/>
      <c r="BA1386" s="35"/>
      <c r="BB1386" s="35"/>
      <c r="BC1386" s="35"/>
      <c r="BD1386" s="35"/>
      <c r="BE1386" s="35"/>
      <c r="BF1386" s="35"/>
    </row>
    <row r="1387" spans="25:58" ht="12"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  <c r="AP1387" s="35"/>
      <c r="AQ1387" s="35"/>
      <c r="AR1387" s="35"/>
      <c r="AS1387" s="35"/>
      <c r="AT1387" s="35"/>
      <c r="AU1387" s="35"/>
      <c r="AV1387" s="35"/>
      <c r="AW1387" s="35"/>
      <c r="AX1387" s="35"/>
      <c r="AY1387" s="35"/>
      <c r="AZ1387" s="35"/>
      <c r="BA1387" s="35"/>
      <c r="BB1387" s="35"/>
      <c r="BC1387" s="35"/>
      <c r="BD1387" s="35"/>
      <c r="BE1387" s="35"/>
      <c r="BF1387" s="35"/>
    </row>
    <row r="1388" spans="25:58" ht="12"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  <c r="AP1388" s="35"/>
      <c r="AQ1388" s="35"/>
      <c r="AR1388" s="35"/>
      <c r="AS1388" s="35"/>
      <c r="AT1388" s="35"/>
      <c r="AU1388" s="35"/>
      <c r="AV1388" s="35"/>
      <c r="AW1388" s="35"/>
      <c r="AX1388" s="35"/>
      <c r="AY1388" s="35"/>
      <c r="AZ1388" s="35"/>
      <c r="BA1388" s="35"/>
      <c r="BB1388" s="35"/>
      <c r="BC1388" s="35"/>
      <c r="BD1388" s="35"/>
      <c r="BE1388" s="35"/>
      <c r="BF1388" s="35"/>
    </row>
    <row r="1389" spans="25:58" ht="12"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/>
      <c r="AQ1389" s="35"/>
      <c r="AR1389" s="35"/>
      <c r="AS1389" s="35"/>
      <c r="AT1389" s="35"/>
      <c r="AU1389" s="35"/>
      <c r="AV1389" s="35"/>
      <c r="AW1389" s="35"/>
      <c r="AX1389" s="35"/>
      <c r="AY1389" s="35"/>
      <c r="AZ1389" s="35"/>
      <c r="BA1389" s="35"/>
      <c r="BB1389" s="35"/>
      <c r="BC1389" s="35"/>
      <c r="BD1389" s="35"/>
      <c r="BE1389" s="35"/>
      <c r="BF1389" s="35"/>
    </row>
    <row r="1390" spans="25:58" ht="12"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/>
      <c r="AQ1390" s="35"/>
      <c r="AR1390" s="35"/>
      <c r="AS1390" s="35"/>
      <c r="AT1390" s="35"/>
      <c r="AU1390" s="35"/>
      <c r="AV1390" s="35"/>
      <c r="AW1390" s="35"/>
      <c r="AX1390" s="35"/>
      <c r="AY1390" s="35"/>
      <c r="AZ1390" s="35"/>
      <c r="BA1390" s="35"/>
      <c r="BB1390" s="35"/>
      <c r="BC1390" s="35"/>
      <c r="BD1390" s="35"/>
      <c r="BE1390" s="35"/>
      <c r="BF1390" s="35"/>
    </row>
  </sheetData>
  <printOptions/>
  <pageMargins left="0.18" right="0.13" top="1" bottom="1" header="0.4921259845" footer="0.492125984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06"/>
  <sheetViews>
    <sheetView zoomScalePageLayoutView="0" workbookViewId="0" topLeftCell="A1">
      <selection activeCell="C382" sqref="C382"/>
    </sheetView>
  </sheetViews>
  <sheetFormatPr defaultColWidth="11.421875" defaultRowHeight="12.75"/>
  <cols>
    <col min="1" max="1" width="3.8515625" style="35" customWidth="1"/>
    <col min="2" max="2" width="19.421875" style="35" customWidth="1"/>
    <col min="3" max="3" width="13.140625" style="35" customWidth="1"/>
    <col min="4" max="7" width="11.7109375" style="35" customWidth="1"/>
    <col min="8" max="8" width="15.421875" style="35" bestFit="1" customWidth="1"/>
    <col min="9" max="9" width="15.28125" style="35" customWidth="1"/>
    <col min="10" max="10" width="11.7109375" style="35" customWidth="1"/>
    <col min="11" max="11" width="15.28125" style="35" customWidth="1"/>
    <col min="12" max="12" width="11.7109375" style="35" customWidth="1"/>
    <col min="13" max="13" width="12.7109375" style="35" customWidth="1"/>
    <col min="14" max="14" width="11.7109375" style="35" customWidth="1"/>
    <col min="15" max="16" width="14.00390625" style="35" customWidth="1"/>
    <col min="17" max="17" width="11.7109375" style="35" customWidth="1"/>
    <col min="18" max="19" width="13.8515625" style="35" customWidth="1"/>
    <col min="20" max="20" width="12.7109375" style="35" customWidth="1"/>
    <col min="21" max="24" width="11.7109375" style="35" customWidth="1"/>
    <col min="25" max="25" width="14.140625" style="35" customWidth="1"/>
    <col min="26" max="69" width="11.421875" style="35" customWidth="1"/>
    <col min="70" max="16384" width="10.8515625" style="35" customWidth="1"/>
  </cols>
  <sheetData>
    <row r="2" ht="16.5">
      <c r="D2" s="36" t="s">
        <v>310</v>
      </c>
    </row>
    <row r="3" spans="1:5" ht="12">
      <c r="A3" s="27">
        <v>1</v>
      </c>
      <c r="B3" s="37">
        <f>((A3+1)-B4)/(A3+1)*10</f>
        <v>5</v>
      </c>
      <c r="C3" s="27"/>
      <c r="D3" s="27"/>
      <c r="E3" s="27"/>
    </row>
    <row r="4" spans="1:5" ht="12">
      <c r="A4" s="27" t="s">
        <v>458</v>
      </c>
      <c r="B4" s="38">
        <v>1</v>
      </c>
      <c r="C4" s="27"/>
      <c r="D4" s="27"/>
      <c r="E4" s="39" t="s">
        <v>456</v>
      </c>
    </row>
    <row r="5" spans="1:5" ht="12.75" thickBot="1">
      <c r="A5" s="27"/>
      <c r="B5" s="27"/>
      <c r="C5" s="27"/>
      <c r="D5" s="27"/>
      <c r="E5" s="27"/>
    </row>
    <row r="6" spans="1:24" ht="12.75" thickBot="1">
      <c r="A6" s="40" t="s">
        <v>457</v>
      </c>
      <c r="B6" s="41" t="s">
        <v>445</v>
      </c>
      <c r="C6" s="41" t="s">
        <v>446</v>
      </c>
      <c r="D6" s="41" t="s">
        <v>450</v>
      </c>
      <c r="E6" s="41" t="s">
        <v>447</v>
      </c>
      <c r="F6" s="41" t="s">
        <v>412</v>
      </c>
      <c r="G6" s="41" t="s">
        <v>420</v>
      </c>
      <c r="H6" s="41" t="s">
        <v>374</v>
      </c>
      <c r="I6" s="41" t="s">
        <v>378</v>
      </c>
      <c r="J6" s="41" t="s">
        <v>383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78" t="s">
        <v>21</v>
      </c>
      <c r="Q6" s="42" t="s">
        <v>389</v>
      </c>
      <c r="R6" s="42" t="s">
        <v>148</v>
      </c>
      <c r="S6" s="28" t="s">
        <v>448</v>
      </c>
      <c r="T6" s="82"/>
      <c r="U6" s="81"/>
      <c r="V6" s="81"/>
      <c r="W6" s="81"/>
      <c r="X6" s="81"/>
    </row>
    <row r="7" spans="1:24" ht="12">
      <c r="A7" s="43">
        <v>1</v>
      </c>
      <c r="B7" s="66" t="s">
        <v>375</v>
      </c>
      <c r="C7" s="66" t="s">
        <v>31</v>
      </c>
      <c r="D7" s="66" t="s">
        <v>460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2.5</v>
      </c>
      <c r="N7" s="71">
        <v>0</v>
      </c>
      <c r="O7" s="71">
        <v>2.5</v>
      </c>
      <c r="P7" s="71">
        <v>16</v>
      </c>
      <c r="Q7" s="74">
        <v>0</v>
      </c>
      <c r="R7" s="74">
        <v>0</v>
      </c>
      <c r="S7" s="56">
        <f aca="true" t="shared" si="0" ref="S7:S12">SUM(D7:R7)</f>
        <v>21</v>
      </c>
      <c r="T7" s="83"/>
      <c r="U7" s="31"/>
      <c r="V7" s="31"/>
      <c r="W7" s="81"/>
      <c r="X7" s="31"/>
    </row>
    <row r="8" spans="1:24" ht="12">
      <c r="A8" s="43">
        <v>2</v>
      </c>
      <c r="B8" s="123" t="s">
        <v>355</v>
      </c>
      <c r="C8" s="123" t="s">
        <v>311</v>
      </c>
      <c r="D8" s="123" t="s">
        <v>175</v>
      </c>
      <c r="E8" s="44">
        <v>3.333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12</v>
      </c>
      <c r="Q8" s="45">
        <v>0</v>
      </c>
      <c r="R8" s="45">
        <v>0</v>
      </c>
      <c r="S8" s="57">
        <f t="shared" si="0"/>
        <v>15.333</v>
      </c>
      <c r="T8" s="83"/>
      <c r="U8" s="31"/>
      <c r="V8" s="31"/>
      <c r="W8" s="81"/>
      <c r="X8" s="31"/>
    </row>
    <row r="9" spans="1:24" ht="12">
      <c r="A9" s="43">
        <v>3</v>
      </c>
      <c r="B9" s="123" t="s">
        <v>312</v>
      </c>
      <c r="C9" s="123" t="s">
        <v>313</v>
      </c>
      <c r="D9" s="123" t="s">
        <v>175</v>
      </c>
      <c r="E9" s="24">
        <v>1.667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3.333</v>
      </c>
      <c r="M9" s="24">
        <v>0</v>
      </c>
      <c r="N9" s="24">
        <v>0</v>
      </c>
      <c r="O9" s="24">
        <v>0</v>
      </c>
      <c r="P9" s="24">
        <v>8</v>
      </c>
      <c r="Q9" s="47">
        <v>0</v>
      </c>
      <c r="R9" s="47">
        <v>0</v>
      </c>
      <c r="S9" s="57">
        <f t="shared" si="0"/>
        <v>13</v>
      </c>
      <c r="T9" s="83"/>
      <c r="U9" s="31"/>
      <c r="V9" s="31"/>
      <c r="W9" s="81"/>
      <c r="X9" s="31"/>
    </row>
    <row r="10" spans="1:24" ht="12">
      <c r="A10" s="43">
        <v>4</v>
      </c>
      <c r="B10" s="123" t="s">
        <v>461</v>
      </c>
      <c r="C10" s="123" t="s">
        <v>74</v>
      </c>
      <c r="D10" s="123" t="s">
        <v>460</v>
      </c>
      <c r="E10" s="49">
        <v>0</v>
      </c>
      <c r="F10" s="49">
        <v>2.5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4</v>
      </c>
      <c r="Q10" s="49">
        <v>0</v>
      </c>
      <c r="R10" s="49">
        <v>0</v>
      </c>
      <c r="S10" s="57">
        <f t="shared" si="0"/>
        <v>6.5</v>
      </c>
      <c r="T10" s="83"/>
      <c r="U10" s="31"/>
      <c r="V10" s="31"/>
      <c r="W10" s="81"/>
      <c r="X10" s="31"/>
    </row>
    <row r="11" spans="1:24" ht="12">
      <c r="A11" s="46">
        <v>5</v>
      </c>
      <c r="B11" s="68" t="s">
        <v>151</v>
      </c>
      <c r="C11" s="68" t="s">
        <v>152</v>
      </c>
      <c r="D11" s="68" t="s">
        <v>459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2.5</v>
      </c>
      <c r="S11" s="57">
        <f t="shared" si="0"/>
        <v>2.5</v>
      </c>
      <c r="T11" s="83"/>
      <c r="U11" s="31"/>
      <c r="V11" s="31"/>
      <c r="W11" s="31"/>
      <c r="X11" s="31"/>
    </row>
    <row r="12" spans="1:24" ht="12.75" thickBot="1">
      <c r="A12" s="48">
        <v>6</v>
      </c>
      <c r="B12" s="70" t="s">
        <v>275</v>
      </c>
      <c r="C12" s="70" t="s">
        <v>272</v>
      </c>
      <c r="D12" s="70" t="s">
        <v>175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1.667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80">
        <f t="shared" si="0"/>
        <v>1.667</v>
      </c>
      <c r="T12" s="83"/>
      <c r="U12" s="31"/>
      <c r="V12" s="31"/>
      <c r="W12" s="31"/>
      <c r="X12" s="31"/>
    </row>
    <row r="13" spans="1:24" ht="12">
      <c r="A13" s="22"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1"/>
      <c r="U13" s="31"/>
      <c r="V13" s="31"/>
      <c r="W13" s="31"/>
      <c r="X13" s="31"/>
    </row>
    <row r="14" spans="1:24" ht="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">
      <c r="A15" s="27">
        <v>1</v>
      </c>
      <c r="B15" s="37">
        <f>((A15+1)-B16)/(A15+1)*10</f>
        <v>5</v>
      </c>
      <c r="C15" s="27"/>
      <c r="D15" s="27"/>
      <c r="E15" s="39" t="s">
        <v>449</v>
      </c>
      <c r="U15" s="31"/>
      <c r="V15" s="31"/>
      <c r="W15" s="31"/>
      <c r="X15" s="31"/>
    </row>
    <row r="16" spans="1:24" ht="12.75" thickBot="1">
      <c r="A16" s="27" t="s">
        <v>458</v>
      </c>
      <c r="B16" s="38">
        <v>1</v>
      </c>
      <c r="C16" s="27"/>
      <c r="D16" s="27"/>
      <c r="E16" s="27"/>
      <c r="U16" s="31"/>
      <c r="V16" s="31"/>
      <c r="W16" s="31"/>
      <c r="X16" s="31"/>
    </row>
    <row r="17" spans="1:24" ht="12.75" thickBot="1">
      <c r="A17" s="40" t="s">
        <v>457</v>
      </c>
      <c r="B17" s="41" t="s">
        <v>445</v>
      </c>
      <c r="C17" s="41" t="s">
        <v>446</v>
      </c>
      <c r="D17" s="41" t="s">
        <v>450</v>
      </c>
      <c r="E17" s="41" t="s">
        <v>447</v>
      </c>
      <c r="F17" s="41" t="s">
        <v>412</v>
      </c>
      <c r="G17" s="41" t="s">
        <v>420</v>
      </c>
      <c r="H17" s="41" t="s">
        <v>374</v>
      </c>
      <c r="I17" s="41" t="s">
        <v>378</v>
      </c>
      <c r="J17" s="41" t="s">
        <v>383</v>
      </c>
      <c r="K17" s="41" t="s">
        <v>16</v>
      </c>
      <c r="L17" s="41" t="s">
        <v>17</v>
      </c>
      <c r="M17" s="41" t="s">
        <v>18</v>
      </c>
      <c r="N17" s="41" t="s">
        <v>19</v>
      </c>
      <c r="O17" s="41" t="s">
        <v>20</v>
      </c>
      <c r="P17" s="78" t="s">
        <v>21</v>
      </c>
      <c r="Q17" s="42" t="s">
        <v>389</v>
      </c>
      <c r="R17" s="42" t="s">
        <v>148</v>
      </c>
      <c r="S17" s="87" t="s">
        <v>448</v>
      </c>
      <c r="T17" s="82"/>
      <c r="U17" s="31"/>
      <c r="V17" s="31"/>
      <c r="W17" s="31"/>
      <c r="X17" s="31"/>
    </row>
    <row r="18" spans="1:24" ht="12">
      <c r="A18" s="51">
        <v>1</v>
      </c>
      <c r="B18" s="66" t="s">
        <v>257</v>
      </c>
      <c r="C18" s="66" t="s">
        <v>79</v>
      </c>
      <c r="D18" s="66" t="s">
        <v>474</v>
      </c>
      <c r="E18" s="23">
        <v>0</v>
      </c>
      <c r="F18" s="23">
        <v>8</v>
      </c>
      <c r="G18" s="23">
        <v>8.333</v>
      </c>
      <c r="H18" s="23">
        <v>9.091</v>
      </c>
      <c r="I18" s="23">
        <v>0</v>
      </c>
      <c r="J18" s="23">
        <v>0</v>
      </c>
      <c r="K18" s="23">
        <v>22.5</v>
      </c>
      <c r="L18" s="23">
        <v>0</v>
      </c>
      <c r="M18" s="23">
        <v>0</v>
      </c>
      <c r="N18" s="23">
        <v>5</v>
      </c>
      <c r="O18" s="23">
        <v>0</v>
      </c>
      <c r="P18" s="23">
        <v>16.25</v>
      </c>
      <c r="Q18" s="23">
        <v>0</v>
      </c>
      <c r="R18" s="23">
        <v>0</v>
      </c>
      <c r="S18" s="56">
        <f aca="true" t="shared" si="1" ref="S18:S45">SUM(D18:R18)</f>
        <v>69.174</v>
      </c>
      <c r="T18" s="83"/>
      <c r="U18" s="31"/>
      <c r="V18" s="31"/>
      <c r="W18" s="31"/>
      <c r="X18" s="31"/>
    </row>
    <row r="19" spans="1:24" ht="12">
      <c r="A19" s="46">
        <v>2</v>
      </c>
      <c r="B19" s="68" t="s">
        <v>430</v>
      </c>
      <c r="C19" s="68" t="s">
        <v>431</v>
      </c>
      <c r="D19" s="68" t="s">
        <v>248</v>
      </c>
      <c r="E19" s="24">
        <v>0</v>
      </c>
      <c r="F19" s="24">
        <v>0</v>
      </c>
      <c r="G19" s="24">
        <v>9.167</v>
      </c>
      <c r="H19" s="24">
        <v>8.182</v>
      </c>
      <c r="I19" s="24">
        <v>0</v>
      </c>
      <c r="J19" s="24">
        <v>0</v>
      </c>
      <c r="K19" s="24">
        <v>25</v>
      </c>
      <c r="L19" s="24">
        <v>0</v>
      </c>
      <c r="M19" s="24">
        <v>0</v>
      </c>
      <c r="N19" s="24">
        <v>0</v>
      </c>
      <c r="O19" s="24">
        <v>0</v>
      </c>
      <c r="P19" s="24">
        <v>17.5</v>
      </c>
      <c r="Q19" s="24">
        <v>9.23</v>
      </c>
      <c r="R19" s="24">
        <v>0</v>
      </c>
      <c r="S19" s="57">
        <f t="shared" si="1"/>
        <v>69.07900000000001</v>
      </c>
      <c r="T19" s="83"/>
      <c r="U19" s="31"/>
      <c r="V19" s="31"/>
      <c r="W19" s="81"/>
      <c r="X19" s="31"/>
    </row>
    <row r="20" spans="1:24" ht="12">
      <c r="A20" s="46">
        <v>3</v>
      </c>
      <c r="B20" s="68" t="s">
        <v>249</v>
      </c>
      <c r="C20" s="68" t="s">
        <v>85</v>
      </c>
      <c r="D20" s="68" t="s">
        <v>248</v>
      </c>
      <c r="E20" s="24">
        <v>0</v>
      </c>
      <c r="F20" s="24">
        <v>6</v>
      </c>
      <c r="G20" s="24">
        <v>7.5</v>
      </c>
      <c r="H20" s="24">
        <v>7.273</v>
      </c>
      <c r="I20" s="24">
        <v>7.5</v>
      </c>
      <c r="J20" s="24">
        <v>3.333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13.75</v>
      </c>
      <c r="Q20" s="24">
        <v>6.923</v>
      </c>
      <c r="R20" s="24">
        <v>0</v>
      </c>
      <c r="S20" s="57">
        <f t="shared" si="1"/>
        <v>52.279</v>
      </c>
      <c r="T20" s="83"/>
      <c r="U20" s="29"/>
      <c r="V20" s="29"/>
      <c r="W20" s="29"/>
      <c r="X20" s="29"/>
    </row>
    <row r="21" spans="1:24" ht="12">
      <c r="A21" s="46">
        <v>4</v>
      </c>
      <c r="B21" s="68" t="s">
        <v>32</v>
      </c>
      <c r="C21" s="68" t="s">
        <v>33</v>
      </c>
      <c r="D21" s="68" t="s">
        <v>240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8.182</v>
      </c>
      <c r="N21" s="24">
        <v>0</v>
      </c>
      <c r="O21" s="24">
        <v>8</v>
      </c>
      <c r="P21" s="24">
        <v>15</v>
      </c>
      <c r="Q21" s="24">
        <v>8.462</v>
      </c>
      <c r="R21" s="24">
        <v>0</v>
      </c>
      <c r="S21" s="57">
        <f t="shared" si="1"/>
        <v>39.644000000000005</v>
      </c>
      <c r="T21" s="83"/>
      <c r="U21" s="101"/>
      <c r="V21" s="101"/>
      <c r="W21" s="101"/>
      <c r="X21" s="101"/>
    </row>
    <row r="22" spans="1:20" ht="12">
      <c r="A22" s="46">
        <v>5</v>
      </c>
      <c r="B22" s="68" t="s">
        <v>32</v>
      </c>
      <c r="C22" s="68" t="s">
        <v>34</v>
      </c>
      <c r="D22" s="68" t="s">
        <v>240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7.273</v>
      </c>
      <c r="N22" s="24">
        <v>0</v>
      </c>
      <c r="O22" s="24">
        <v>6</v>
      </c>
      <c r="P22" s="24">
        <v>11.25</v>
      </c>
      <c r="Q22" s="24">
        <v>5.385</v>
      </c>
      <c r="R22" s="24">
        <v>0</v>
      </c>
      <c r="S22" s="57">
        <f t="shared" si="1"/>
        <v>29.908</v>
      </c>
      <c r="T22" s="83"/>
    </row>
    <row r="23" spans="1:20" ht="12">
      <c r="A23" s="46">
        <v>6</v>
      </c>
      <c r="B23" s="68" t="s">
        <v>174</v>
      </c>
      <c r="C23" s="68" t="s">
        <v>334</v>
      </c>
      <c r="D23" s="68" t="s">
        <v>248</v>
      </c>
      <c r="E23" s="24">
        <v>0</v>
      </c>
      <c r="F23" s="24">
        <v>0</v>
      </c>
      <c r="G23" s="24">
        <v>0</v>
      </c>
      <c r="H23" s="24">
        <v>6.364</v>
      </c>
      <c r="I23" s="24">
        <v>0</v>
      </c>
      <c r="J23" s="24">
        <v>0</v>
      </c>
      <c r="K23" s="24">
        <v>0</v>
      </c>
      <c r="L23" s="24">
        <v>0</v>
      </c>
      <c r="M23" s="24">
        <v>9.091</v>
      </c>
      <c r="N23" s="24">
        <v>0</v>
      </c>
      <c r="O23" s="24">
        <v>0</v>
      </c>
      <c r="P23" s="24">
        <v>0</v>
      </c>
      <c r="Q23" s="24">
        <v>7.692</v>
      </c>
      <c r="R23" s="24">
        <v>0</v>
      </c>
      <c r="S23" s="57">
        <f t="shared" si="1"/>
        <v>23.147</v>
      </c>
      <c r="T23" s="83"/>
    </row>
    <row r="24" spans="1:24" ht="12">
      <c r="A24" s="46">
        <v>7</v>
      </c>
      <c r="B24" s="68" t="s">
        <v>369</v>
      </c>
      <c r="C24" s="68" t="s">
        <v>39</v>
      </c>
      <c r="D24" s="68" t="s">
        <v>460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3.636</v>
      </c>
      <c r="N24" s="24">
        <v>0</v>
      </c>
      <c r="O24" s="24">
        <v>4</v>
      </c>
      <c r="P24" s="24">
        <v>8.75</v>
      </c>
      <c r="Q24" s="24">
        <v>0</v>
      </c>
      <c r="R24" s="24">
        <v>0</v>
      </c>
      <c r="S24" s="57">
        <f t="shared" si="1"/>
        <v>16.386</v>
      </c>
      <c r="T24" s="83"/>
      <c r="U24" s="81"/>
      <c r="V24" s="81"/>
      <c r="W24" s="81"/>
      <c r="X24" s="81"/>
    </row>
    <row r="25" spans="1:24" ht="12">
      <c r="A25" s="46">
        <v>8</v>
      </c>
      <c r="B25" s="68" t="s">
        <v>268</v>
      </c>
      <c r="C25" s="68" t="s">
        <v>432</v>
      </c>
      <c r="D25" s="68" t="s">
        <v>485</v>
      </c>
      <c r="E25" s="24">
        <v>0</v>
      </c>
      <c r="F25" s="24">
        <v>0</v>
      </c>
      <c r="G25" s="24">
        <v>3.333</v>
      </c>
      <c r="H25" s="24">
        <v>0</v>
      </c>
      <c r="I25" s="24">
        <v>5</v>
      </c>
      <c r="J25" s="24">
        <v>5</v>
      </c>
      <c r="K25" s="24">
        <v>0</v>
      </c>
      <c r="L25" s="24">
        <v>0</v>
      </c>
      <c r="M25" s="24">
        <v>0</v>
      </c>
      <c r="N25" s="24">
        <v>2.5</v>
      </c>
      <c r="O25" s="24">
        <v>0</v>
      </c>
      <c r="P25" s="24">
        <v>0</v>
      </c>
      <c r="Q25" s="24">
        <v>0</v>
      </c>
      <c r="R25" s="24">
        <v>0</v>
      </c>
      <c r="S25" s="57">
        <f t="shared" si="1"/>
        <v>15.833</v>
      </c>
      <c r="T25" s="83"/>
      <c r="U25" s="31"/>
      <c r="V25" s="31"/>
      <c r="W25" s="31"/>
      <c r="X25" s="31"/>
    </row>
    <row r="26" spans="1:24" ht="12">
      <c r="A26" s="46">
        <v>9</v>
      </c>
      <c r="B26" s="68" t="s">
        <v>380</v>
      </c>
      <c r="C26" s="68" t="s">
        <v>7</v>
      </c>
      <c r="D26" s="68" t="s">
        <v>381</v>
      </c>
      <c r="E26" s="24">
        <v>0</v>
      </c>
      <c r="F26" s="24">
        <v>0</v>
      </c>
      <c r="G26" s="24">
        <v>5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10</v>
      </c>
      <c r="Q26" s="24">
        <v>0</v>
      </c>
      <c r="R26" s="24">
        <v>0</v>
      </c>
      <c r="S26" s="57">
        <f t="shared" si="1"/>
        <v>15</v>
      </c>
      <c r="T26" s="83"/>
      <c r="U26" s="31"/>
      <c r="V26" s="31"/>
      <c r="W26" s="31"/>
      <c r="X26" s="31"/>
    </row>
    <row r="27" spans="1:24" ht="12">
      <c r="A27" s="46">
        <v>10</v>
      </c>
      <c r="B27" s="68" t="s">
        <v>380</v>
      </c>
      <c r="C27" s="68" t="s">
        <v>99</v>
      </c>
      <c r="D27" s="68" t="s">
        <v>381</v>
      </c>
      <c r="E27" s="24">
        <v>0</v>
      </c>
      <c r="F27" s="24">
        <v>0</v>
      </c>
      <c r="G27" s="24">
        <v>2.5</v>
      </c>
      <c r="H27" s="24">
        <v>0</v>
      </c>
      <c r="I27" s="24">
        <v>2.5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7.5</v>
      </c>
      <c r="Q27" s="24">
        <v>2.308</v>
      </c>
      <c r="R27" s="24">
        <v>0</v>
      </c>
      <c r="S27" s="57">
        <f t="shared" si="1"/>
        <v>14.808</v>
      </c>
      <c r="T27" s="83"/>
      <c r="U27" s="31"/>
      <c r="V27" s="31"/>
      <c r="W27" s="31"/>
      <c r="X27" s="31"/>
    </row>
    <row r="28" spans="1:24" ht="12">
      <c r="A28" s="46">
        <v>11</v>
      </c>
      <c r="B28" s="68" t="s">
        <v>261</v>
      </c>
      <c r="C28" s="68" t="s">
        <v>115</v>
      </c>
      <c r="D28" s="68" t="s">
        <v>460</v>
      </c>
      <c r="E28" s="24">
        <v>0</v>
      </c>
      <c r="F28" s="24">
        <v>2</v>
      </c>
      <c r="G28" s="24">
        <v>4.167</v>
      </c>
      <c r="H28" s="24">
        <v>3.636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5</v>
      </c>
      <c r="Q28" s="24">
        <v>0</v>
      </c>
      <c r="R28" s="24">
        <v>0</v>
      </c>
      <c r="S28" s="57">
        <f t="shared" si="1"/>
        <v>14.803</v>
      </c>
      <c r="T28" s="83"/>
      <c r="U28" s="31"/>
      <c r="V28" s="31"/>
      <c r="W28" s="31"/>
      <c r="X28" s="31"/>
    </row>
    <row r="29" spans="1:24" ht="12">
      <c r="A29" s="46">
        <v>12</v>
      </c>
      <c r="B29" s="68" t="s">
        <v>303</v>
      </c>
      <c r="C29" s="68" t="s">
        <v>304</v>
      </c>
      <c r="D29" s="68" t="s">
        <v>305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12.5</v>
      </c>
      <c r="Q29" s="24">
        <v>0</v>
      </c>
      <c r="R29" s="24">
        <v>0</v>
      </c>
      <c r="S29" s="57">
        <f t="shared" si="1"/>
        <v>12.5</v>
      </c>
      <c r="T29" s="83"/>
      <c r="U29" s="31"/>
      <c r="V29" s="31"/>
      <c r="W29" s="31"/>
      <c r="X29" s="31"/>
    </row>
    <row r="30" spans="1:24" ht="12">
      <c r="A30" s="46">
        <v>13</v>
      </c>
      <c r="B30" s="68" t="s">
        <v>470</v>
      </c>
      <c r="C30" s="68" t="s">
        <v>314</v>
      </c>
      <c r="D30" s="68" t="s">
        <v>214</v>
      </c>
      <c r="E30" s="24">
        <v>5</v>
      </c>
      <c r="F30" s="24">
        <v>0</v>
      </c>
      <c r="G30" s="24">
        <v>6.667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57">
        <f t="shared" si="1"/>
        <v>11.667</v>
      </c>
      <c r="T30" s="83"/>
      <c r="U30" s="31"/>
      <c r="V30" s="31"/>
      <c r="W30" s="31"/>
      <c r="X30" s="31"/>
    </row>
    <row r="31" spans="1:24" ht="12">
      <c r="A31" s="46">
        <v>14</v>
      </c>
      <c r="B31" s="68" t="s">
        <v>375</v>
      </c>
      <c r="C31" s="68" t="s">
        <v>313</v>
      </c>
      <c r="D31" s="68" t="s">
        <v>240</v>
      </c>
      <c r="E31" s="24">
        <v>0</v>
      </c>
      <c r="F31" s="24">
        <v>0</v>
      </c>
      <c r="G31" s="24">
        <v>5.833</v>
      </c>
      <c r="H31" s="24">
        <v>4.545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57">
        <f t="shared" si="1"/>
        <v>10.378</v>
      </c>
      <c r="T31" s="83"/>
      <c r="U31" s="31"/>
      <c r="V31" s="31"/>
      <c r="W31" s="31"/>
      <c r="X31" s="31"/>
    </row>
    <row r="32" spans="1:24" ht="12">
      <c r="A32" s="46">
        <v>15</v>
      </c>
      <c r="B32" s="68" t="s">
        <v>384</v>
      </c>
      <c r="C32" s="68" t="s">
        <v>346</v>
      </c>
      <c r="D32" s="68" t="s">
        <v>474</v>
      </c>
      <c r="E32" s="24">
        <v>0</v>
      </c>
      <c r="F32" s="24">
        <v>4</v>
      </c>
      <c r="G32" s="24">
        <v>0</v>
      </c>
      <c r="H32" s="24">
        <v>5.455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57">
        <f t="shared" si="1"/>
        <v>9.455</v>
      </c>
      <c r="T32" s="83"/>
      <c r="U32" s="31"/>
      <c r="V32" s="31"/>
      <c r="W32" s="31"/>
      <c r="X32" s="31"/>
    </row>
    <row r="33" spans="1:24" ht="12">
      <c r="A33" s="46">
        <v>16</v>
      </c>
      <c r="B33" s="68" t="s">
        <v>156</v>
      </c>
      <c r="C33" s="68" t="s">
        <v>306</v>
      </c>
      <c r="D33" s="68" t="s">
        <v>381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6.25</v>
      </c>
      <c r="Q33" s="24">
        <v>3.077</v>
      </c>
      <c r="R33" s="24">
        <v>0</v>
      </c>
      <c r="S33" s="57">
        <f t="shared" si="1"/>
        <v>9.327</v>
      </c>
      <c r="T33" s="83"/>
      <c r="U33" s="31"/>
      <c r="V33" s="31"/>
      <c r="W33" s="31"/>
      <c r="X33" s="31"/>
    </row>
    <row r="34" spans="1:24" ht="12">
      <c r="A34" s="46">
        <v>17</v>
      </c>
      <c r="B34" s="68" t="s">
        <v>259</v>
      </c>
      <c r="C34" s="68" t="s">
        <v>311</v>
      </c>
      <c r="D34" s="68" t="s">
        <v>185</v>
      </c>
      <c r="E34" s="24">
        <v>7.5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57">
        <f t="shared" si="1"/>
        <v>7.5</v>
      </c>
      <c r="T34" s="83"/>
      <c r="U34" s="31"/>
      <c r="V34" s="31"/>
      <c r="W34" s="31"/>
      <c r="X34" s="31"/>
    </row>
    <row r="35" spans="1:24" ht="12">
      <c r="A35" s="46">
        <v>18</v>
      </c>
      <c r="B35" s="68" t="s">
        <v>35</v>
      </c>
      <c r="C35" s="68" t="s">
        <v>36</v>
      </c>
      <c r="D35" s="68" t="s">
        <v>240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6.364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57">
        <f t="shared" si="1"/>
        <v>6.364</v>
      </c>
      <c r="T35" s="83"/>
      <c r="U35" s="31"/>
      <c r="V35" s="31"/>
      <c r="W35" s="31"/>
      <c r="X35" s="31"/>
    </row>
    <row r="36" spans="1:24" ht="12">
      <c r="A36" s="46">
        <v>19</v>
      </c>
      <c r="B36" s="68" t="s">
        <v>250</v>
      </c>
      <c r="C36" s="68" t="s">
        <v>433</v>
      </c>
      <c r="D36" s="68" t="s">
        <v>238</v>
      </c>
      <c r="E36" s="24">
        <v>0</v>
      </c>
      <c r="F36" s="24">
        <v>0</v>
      </c>
      <c r="G36" s="24">
        <v>0.833</v>
      </c>
      <c r="H36" s="24">
        <v>2.727</v>
      </c>
      <c r="I36" s="24">
        <v>0</v>
      </c>
      <c r="J36" s="24">
        <v>0</v>
      </c>
      <c r="K36" s="24">
        <v>0</v>
      </c>
      <c r="L36" s="24">
        <v>0</v>
      </c>
      <c r="M36" s="24">
        <v>2.727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57">
        <f t="shared" si="1"/>
        <v>6.286999999999999</v>
      </c>
      <c r="T36" s="83"/>
      <c r="U36" s="31"/>
      <c r="V36" s="31"/>
      <c r="W36" s="31"/>
      <c r="X36" s="31"/>
    </row>
    <row r="37" spans="1:24" ht="12">
      <c r="A37" s="46">
        <v>20</v>
      </c>
      <c r="B37" s="68" t="s">
        <v>463</v>
      </c>
      <c r="C37" s="68" t="s">
        <v>146</v>
      </c>
      <c r="D37" s="68" t="s">
        <v>460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6.154</v>
      </c>
      <c r="R37" s="24">
        <v>0</v>
      </c>
      <c r="S37" s="57">
        <f t="shared" si="1"/>
        <v>6.154</v>
      </c>
      <c r="T37" s="83"/>
      <c r="U37" s="31"/>
      <c r="V37" s="31"/>
      <c r="W37" s="31"/>
      <c r="X37" s="31"/>
    </row>
    <row r="38" spans="1:24" ht="12">
      <c r="A38" s="46">
        <v>21</v>
      </c>
      <c r="B38" s="68" t="s">
        <v>189</v>
      </c>
      <c r="C38" s="68" t="s">
        <v>37</v>
      </c>
      <c r="D38" s="68" t="s">
        <v>474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5.455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57">
        <f t="shared" si="1"/>
        <v>5.455</v>
      </c>
      <c r="T38" s="83"/>
      <c r="U38" s="31"/>
      <c r="V38" s="31"/>
      <c r="W38" s="31"/>
      <c r="X38" s="31"/>
    </row>
    <row r="39" spans="1:24" ht="12">
      <c r="A39" s="46">
        <v>22</v>
      </c>
      <c r="B39" s="68" t="s">
        <v>376</v>
      </c>
      <c r="C39" s="68" t="s">
        <v>329</v>
      </c>
      <c r="D39" s="68" t="s">
        <v>240</v>
      </c>
      <c r="E39" s="24">
        <v>0</v>
      </c>
      <c r="F39" s="24">
        <v>0</v>
      </c>
      <c r="G39" s="24">
        <v>1.667</v>
      </c>
      <c r="H39" s="24">
        <v>1.818</v>
      </c>
      <c r="I39" s="24">
        <v>0</v>
      </c>
      <c r="J39" s="24">
        <v>0</v>
      </c>
      <c r="K39" s="24">
        <v>0</v>
      </c>
      <c r="L39" s="24">
        <v>0</v>
      </c>
      <c r="M39" s="24">
        <v>1.818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57">
        <f t="shared" si="1"/>
        <v>5.303000000000001</v>
      </c>
      <c r="T39" s="83"/>
      <c r="U39" s="31"/>
      <c r="V39" s="31"/>
      <c r="W39" s="31"/>
      <c r="X39" s="31"/>
    </row>
    <row r="40" spans="1:24" ht="12">
      <c r="A40" s="46">
        <v>23</v>
      </c>
      <c r="B40" s="68" t="s">
        <v>198</v>
      </c>
      <c r="C40" s="68" t="s">
        <v>137</v>
      </c>
      <c r="D40" s="68" t="s">
        <v>181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4.615</v>
      </c>
      <c r="R40" s="24">
        <v>0</v>
      </c>
      <c r="S40" s="57">
        <f t="shared" si="1"/>
        <v>4.615</v>
      </c>
      <c r="T40" s="83"/>
      <c r="U40" s="31"/>
      <c r="V40" s="31"/>
      <c r="W40" s="31"/>
      <c r="X40" s="31"/>
    </row>
    <row r="41" spans="1:24" ht="12">
      <c r="A41" s="46">
        <v>24</v>
      </c>
      <c r="B41" s="68" t="s">
        <v>371</v>
      </c>
      <c r="C41" s="68" t="s">
        <v>38</v>
      </c>
      <c r="D41" s="68" t="s">
        <v>240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4.545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57">
        <f t="shared" si="1"/>
        <v>4.545</v>
      </c>
      <c r="T41" s="83"/>
      <c r="U41" s="31"/>
      <c r="V41" s="31"/>
      <c r="W41" s="31"/>
      <c r="X41" s="31"/>
    </row>
    <row r="42" spans="1:24" ht="12">
      <c r="A42" s="46">
        <v>25</v>
      </c>
      <c r="B42" s="68" t="s">
        <v>377</v>
      </c>
      <c r="C42" s="68" t="s">
        <v>44</v>
      </c>
      <c r="D42" s="68" t="s">
        <v>240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3.846</v>
      </c>
      <c r="R42" s="24">
        <v>0</v>
      </c>
      <c r="S42" s="57">
        <f t="shared" si="1"/>
        <v>3.846</v>
      </c>
      <c r="T42" s="83"/>
      <c r="U42" s="31"/>
      <c r="V42" s="31"/>
      <c r="W42" s="31"/>
      <c r="X42" s="31"/>
    </row>
    <row r="43" spans="1:24" ht="12">
      <c r="A43" s="46">
        <v>26</v>
      </c>
      <c r="B43" s="68" t="s">
        <v>481</v>
      </c>
      <c r="C43" s="68" t="s">
        <v>315</v>
      </c>
      <c r="D43" s="68" t="s">
        <v>175</v>
      </c>
      <c r="E43" s="24">
        <v>2.5</v>
      </c>
      <c r="F43" s="24">
        <v>0</v>
      </c>
      <c r="G43" s="24">
        <v>0</v>
      </c>
      <c r="H43" s="24">
        <v>0.909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57">
        <f t="shared" si="1"/>
        <v>3.409</v>
      </c>
      <c r="T43" s="83"/>
      <c r="U43" s="31"/>
      <c r="V43" s="31"/>
      <c r="W43" s="31"/>
      <c r="X43" s="31"/>
    </row>
    <row r="44" spans="1:24" ht="12">
      <c r="A44" s="46">
        <v>27</v>
      </c>
      <c r="B44" s="68" t="s">
        <v>293</v>
      </c>
      <c r="C44" s="68" t="s">
        <v>294</v>
      </c>
      <c r="D44" s="68" t="s">
        <v>43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2</v>
      </c>
      <c r="P44" s="24">
        <v>0</v>
      </c>
      <c r="Q44" s="24">
        <v>0</v>
      </c>
      <c r="R44" s="24">
        <v>0</v>
      </c>
      <c r="S44" s="57">
        <f t="shared" si="1"/>
        <v>2</v>
      </c>
      <c r="T44" s="83"/>
      <c r="U44" s="31"/>
      <c r="V44" s="31"/>
      <c r="W44" s="31"/>
      <c r="X44" s="31"/>
    </row>
    <row r="45" spans="1:24" ht="12.75" thickBot="1">
      <c r="A45" s="48">
        <v>28</v>
      </c>
      <c r="B45" s="70" t="s">
        <v>51</v>
      </c>
      <c r="C45" s="70" t="s">
        <v>52</v>
      </c>
      <c r="D45" s="70" t="s">
        <v>459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1.667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103">
        <f t="shared" si="1"/>
        <v>1.667</v>
      </c>
      <c r="T45" s="83"/>
      <c r="U45" s="31"/>
      <c r="V45" s="31"/>
      <c r="W45" s="31"/>
      <c r="X45" s="31"/>
    </row>
    <row r="46" spans="1:24" ht="1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31"/>
      <c r="U46" s="31"/>
      <c r="V46" s="31"/>
      <c r="W46" s="31"/>
      <c r="X46" s="31"/>
    </row>
    <row r="47" spans="1:24" ht="1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2">
      <c r="A48" s="27">
        <v>1</v>
      </c>
      <c r="B48" s="37">
        <f>((A48+1)-B49)/(A48+1)*10</f>
        <v>5</v>
      </c>
      <c r="C48" s="27"/>
      <c r="D48" s="27"/>
      <c r="E48" s="39" t="s">
        <v>451</v>
      </c>
      <c r="U48" s="31"/>
      <c r="V48" s="31"/>
      <c r="W48" s="31"/>
      <c r="X48" s="31"/>
    </row>
    <row r="49" spans="1:24" ht="12.75" thickBot="1">
      <c r="A49" s="27" t="s">
        <v>458</v>
      </c>
      <c r="B49" s="38">
        <v>1</v>
      </c>
      <c r="C49" s="27"/>
      <c r="D49" s="27"/>
      <c r="E49" s="27"/>
      <c r="O49" s="98"/>
      <c r="U49" s="31"/>
      <c r="V49" s="31"/>
      <c r="W49" s="31"/>
      <c r="X49" s="31"/>
    </row>
    <row r="50" spans="1:24" ht="12.75" thickBot="1">
      <c r="A50" s="53" t="s">
        <v>457</v>
      </c>
      <c r="B50" s="54" t="s">
        <v>445</v>
      </c>
      <c r="C50" s="54" t="s">
        <v>446</v>
      </c>
      <c r="D50" s="54" t="s">
        <v>450</v>
      </c>
      <c r="E50" s="41" t="s">
        <v>447</v>
      </c>
      <c r="F50" s="41" t="s">
        <v>412</v>
      </c>
      <c r="G50" s="41" t="s">
        <v>420</v>
      </c>
      <c r="H50" s="41" t="s">
        <v>374</v>
      </c>
      <c r="I50" s="41" t="s">
        <v>378</v>
      </c>
      <c r="J50" s="41" t="s">
        <v>383</v>
      </c>
      <c r="K50" s="41" t="s">
        <v>16</v>
      </c>
      <c r="L50" s="41" t="s">
        <v>17</v>
      </c>
      <c r="M50" s="41" t="s">
        <v>18</v>
      </c>
      <c r="N50" s="41" t="s">
        <v>19</v>
      </c>
      <c r="O50" s="41" t="s">
        <v>20</v>
      </c>
      <c r="P50" s="78" t="s">
        <v>21</v>
      </c>
      <c r="Q50" s="42" t="s">
        <v>389</v>
      </c>
      <c r="R50" s="42" t="s">
        <v>148</v>
      </c>
      <c r="S50" s="84" t="s">
        <v>448</v>
      </c>
      <c r="T50" s="82"/>
      <c r="V50" s="31"/>
      <c r="W50" s="31"/>
      <c r="X50" s="31"/>
    </row>
    <row r="51" spans="1:24" ht="12">
      <c r="A51" s="51">
        <v>1</v>
      </c>
      <c r="B51" s="66" t="s">
        <v>370</v>
      </c>
      <c r="C51" s="66" t="s">
        <v>432</v>
      </c>
      <c r="D51" s="66" t="s">
        <v>460</v>
      </c>
      <c r="E51" s="23">
        <v>0</v>
      </c>
      <c r="F51" s="23">
        <v>0</v>
      </c>
      <c r="G51" s="23">
        <v>1.667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2.5</v>
      </c>
      <c r="N51" s="23">
        <v>0</v>
      </c>
      <c r="O51" s="23">
        <v>2.5</v>
      </c>
      <c r="P51" s="23">
        <v>0</v>
      </c>
      <c r="Q51" s="23">
        <v>0</v>
      </c>
      <c r="R51" s="23">
        <v>0</v>
      </c>
      <c r="S51" s="52">
        <f>SUM(D51:R51)</f>
        <v>6.667</v>
      </c>
      <c r="T51" s="83"/>
      <c r="V51" s="31"/>
      <c r="W51" s="31"/>
      <c r="X51" s="31"/>
    </row>
    <row r="52" spans="1:24" ht="12">
      <c r="A52" s="46">
        <v>2</v>
      </c>
      <c r="B52" s="68" t="s">
        <v>307</v>
      </c>
      <c r="C52" s="68" t="s">
        <v>308</v>
      </c>
      <c r="D52" s="68" t="s">
        <v>120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5</v>
      </c>
      <c r="Q52" s="24">
        <v>0</v>
      </c>
      <c r="R52" s="24">
        <v>0</v>
      </c>
      <c r="S52" s="47">
        <f>SUM(D52:R52)</f>
        <v>5</v>
      </c>
      <c r="T52" s="83"/>
      <c r="U52" s="81"/>
      <c r="V52" s="31"/>
      <c r="W52" s="31"/>
      <c r="X52" s="31"/>
    </row>
    <row r="53" spans="1:24" ht="12">
      <c r="A53" s="46">
        <v>2</v>
      </c>
      <c r="B53" s="68" t="s">
        <v>369</v>
      </c>
      <c r="C53" s="68" t="s">
        <v>434</v>
      </c>
      <c r="D53" s="68" t="s">
        <v>460</v>
      </c>
      <c r="E53" s="24">
        <v>0</v>
      </c>
      <c r="F53" s="24">
        <v>0</v>
      </c>
      <c r="G53" s="24">
        <v>3.333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1.667</v>
      </c>
      <c r="R53" s="24">
        <v>0</v>
      </c>
      <c r="S53" s="47">
        <f>SUM(D53:R53)</f>
        <v>5</v>
      </c>
      <c r="T53" s="83"/>
      <c r="U53" s="31"/>
      <c r="V53" s="31"/>
      <c r="W53" s="31"/>
      <c r="X53" s="31"/>
    </row>
    <row r="54" spans="1:24" ht="12.75" thickBot="1">
      <c r="A54" s="48">
        <v>4</v>
      </c>
      <c r="B54" s="70" t="s">
        <v>372</v>
      </c>
      <c r="C54" s="70" t="s">
        <v>283</v>
      </c>
      <c r="D54" s="70" t="s">
        <v>460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3.333</v>
      </c>
      <c r="R54" s="49">
        <v>0</v>
      </c>
      <c r="S54" s="50">
        <f>SUM(D54:R54)</f>
        <v>3.333</v>
      </c>
      <c r="T54" s="83"/>
      <c r="U54" s="31"/>
      <c r="V54" s="31"/>
      <c r="W54" s="31"/>
      <c r="X54" s="31"/>
    </row>
    <row r="55" spans="1:24" ht="1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31"/>
      <c r="U55" s="31"/>
      <c r="V55" s="31"/>
      <c r="W55" s="31"/>
      <c r="X55" s="31"/>
    </row>
    <row r="56" spans="21:24" ht="12">
      <c r="U56" s="31"/>
      <c r="V56" s="31"/>
      <c r="W56" s="31"/>
      <c r="X56" s="31"/>
    </row>
    <row r="57" spans="1:24" ht="12">
      <c r="A57" s="35">
        <v>1</v>
      </c>
      <c r="B57" s="55">
        <f>((A57+1)-B58)/(A57+1)*10</f>
        <v>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1"/>
      <c r="V57" s="31"/>
      <c r="W57" s="31"/>
      <c r="X57" s="31"/>
    </row>
    <row r="58" spans="1:24" ht="12">
      <c r="A58" s="27" t="s">
        <v>458</v>
      </c>
      <c r="B58" s="38">
        <v>1</v>
      </c>
      <c r="C58" s="27"/>
      <c r="D58" s="27"/>
      <c r="E58" s="39" t="s">
        <v>452</v>
      </c>
      <c r="U58" s="31"/>
      <c r="V58" s="31"/>
      <c r="W58" s="31"/>
      <c r="X58" s="31"/>
    </row>
    <row r="59" spans="1:24" ht="12.75" thickBot="1">
      <c r="A59" s="27"/>
      <c r="B59" s="27"/>
      <c r="C59" s="27"/>
      <c r="D59" s="27"/>
      <c r="E59" s="27"/>
      <c r="U59" s="31"/>
      <c r="V59" s="31"/>
      <c r="W59" s="31"/>
      <c r="X59" s="31"/>
    </row>
    <row r="60" spans="1:24" ht="12.75" thickBot="1">
      <c r="A60" s="53" t="s">
        <v>457</v>
      </c>
      <c r="B60" s="54" t="s">
        <v>445</v>
      </c>
      <c r="C60" s="54" t="s">
        <v>446</v>
      </c>
      <c r="D60" s="54" t="s">
        <v>450</v>
      </c>
      <c r="E60" s="41" t="s">
        <v>447</v>
      </c>
      <c r="F60" s="41" t="s">
        <v>412</v>
      </c>
      <c r="G60" s="41" t="s">
        <v>420</v>
      </c>
      <c r="H60" s="41" t="s">
        <v>374</v>
      </c>
      <c r="I60" s="41" t="s">
        <v>378</v>
      </c>
      <c r="J60" s="41" t="s">
        <v>383</v>
      </c>
      <c r="K60" s="41" t="s">
        <v>16</v>
      </c>
      <c r="L60" s="41" t="s">
        <v>17</v>
      </c>
      <c r="M60" s="41" t="s">
        <v>18</v>
      </c>
      <c r="N60" s="41" t="s">
        <v>19</v>
      </c>
      <c r="O60" s="41" t="s">
        <v>20</v>
      </c>
      <c r="P60" s="78" t="s">
        <v>21</v>
      </c>
      <c r="Q60" s="42" t="s">
        <v>389</v>
      </c>
      <c r="R60" s="42" t="s">
        <v>148</v>
      </c>
      <c r="S60" s="104" t="s">
        <v>448</v>
      </c>
      <c r="T60" s="82"/>
      <c r="U60" s="31"/>
      <c r="V60" s="31"/>
      <c r="W60" s="31"/>
      <c r="X60" s="31"/>
    </row>
    <row r="61" spans="1:24" ht="12">
      <c r="A61" s="51">
        <v>1</v>
      </c>
      <c r="B61" s="66" t="s">
        <v>372</v>
      </c>
      <c r="C61" s="66" t="s">
        <v>69</v>
      </c>
      <c r="D61" s="66" t="s">
        <v>460</v>
      </c>
      <c r="E61" s="23">
        <v>0</v>
      </c>
      <c r="F61" s="23">
        <v>0</v>
      </c>
      <c r="G61" s="23">
        <v>9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6.25</v>
      </c>
      <c r="N61" s="23">
        <v>0</v>
      </c>
      <c r="O61" s="23">
        <v>6</v>
      </c>
      <c r="P61" s="23">
        <v>17.5</v>
      </c>
      <c r="Q61" s="23">
        <v>8.75</v>
      </c>
      <c r="R61" s="23">
        <v>0</v>
      </c>
      <c r="S61" s="52">
        <f aca="true" t="shared" si="2" ref="S61:S94">SUM(D61:R61)</f>
        <v>47.5</v>
      </c>
      <c r="T61" s="83"/>
      <c r="U61" s="29"/>
      <c r="V61" s="29"/>
      <c r="W61" s="29"/>
      <c r="X61" s="29"/>
    </row>
    <row r="62" spans="1:24" ht="12">
      <c r="A62" s="46">
        <v>2</v>
      </c>
      <c r="B62" s="68" t="s">
        <v>249</v>
      </c>
      <c r="C62" s="68" t="s">
        <v>81</v>
      </c>
      <c r="D62" s="68" t="s">
        <v>248</v>
      </c>
      <c r="E62" s="24">
        <v>0</v>
      </c>
      <c r="F62" s="24">
        <v>6.667</v>
      </c>
      <c r="G62" s="24">
        <v>8</v>
      </c>
      <c r="H62" s="24">
        <v>0</v>
      </c>
      <c r="I62" s="24">
        <v>2.5</v>
      </c>
      <c r="J62" s="24">
        <v>8.75</v>
      </c>
      <c r="K62" s="24">
        <v>0</v>
      </c>
      <c r="L62" s="24">
        <v>0</v>
      </c>
      <c r="M62" s="24">
        <v>0</v>
      </c>
      <c r="N62" s="24">
        <v>5</v>
      </c>
      <c r="O62" s="24">
        <v>0</v>
      </c>
      <c r="P62" s="24">
        <v>8.75</v>
      </c>
      <c r="Q62" s="24">
        <v>0</v>
      </c>
      <c r="R62" s="24">
        <v>0</v>
      </c>
      <c r="S62" s="47">
        <f t="shared" si="2"/>
        <v>39.667</v>
      </c>
      <c r="T62" s="83"/>
      <c r="U62" s="29"/>
      <c r="V62" s="29"/>
      <c r="W62" s="29"/>
      <c r="X62" s="29"/>
    </row>
    <row r="63" spans="1:24" ht="12">
      <c r="A63" s="46">
        <v>3</v>
      </c>
      <c r="B63" s="68" t="s">
        <v>469</v>
      </c>
      <c r="C63" s="68" t="s">
        <v>317</v>
      </c>
      <c r="D63" s="68" t="s">
        <v>459</v>
      </c>
      <c r="E63" s="24">
        <v>6.25</v>
      </c>
      <c r="F63" s="24">
        <v>5</v>
      </c>
      <c r="G63" s="24">
        <v>0</v>
      </c>
      <c r="H63" s="24">
        <v>7.5</v>
      </c>
      <c r="I63" s="24">
        <v>0</v>
      </c>
      <c r="J63" s="24">
        <v>7.5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7.5</v>
      </c>
      <c r="Q63" s="24">
        <v>0</v>
      </c>
      <c r="R63" s="24">
        <v>2.857</v>
      </c>
      <c r="S63" s="47">
        <f t="shared" si="2"/>
        <v>36.607</v>
      </c>
      <c r="T63" s="83"/>
      <c r="U63" s="30"/>
      <c r="V63" s="30"/>
      <c r="W63" s="30"/>
      <c r="X63" s="30"/>
    </row>
    <row r="64" spans="1:20" ht="12">
      <c r="A64" s="46">
        <v>4</v>
      </c>
      <c r="B64" s="68" t="s">
        <v>269</v>
      </c>
      <c r="C64" s="68" t="s">
        <v>316</v>
      </c>
      <c r="D64" s="68" t="s">
        <v>460</v>
      </c>
      <c r="E64" s="24">
        <v>8.75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18.75</v>
      </c>
      <c r="Q64" s="24">
        <v>0</v>
      </c>
      <c r="R64" s="24">
        <v>0</v>
      </c>
      <c r="S64" s="47">
        <f t="shared" si="2"/>
        <v>27.5</v>
      </c>
      <c r="T64" s="83"/>
    </row>
    <row r="65" spans="1:20" ht="12">
      <c r="A65" s="46">
        <v>5</v>
      </c>
      <c r="B65" s="68" t="s">
        <v>41</v>
      </c>
      <c r="C65" s="68" t="s">
        <v>42</v>
      </c>
      <c r="D65" s="68" t="s">
        <v>43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8.75</v>
      </c>
      <c r="N65" s="24">
        <v>0</v>
      </c>
      <c r="O65" s="24">
        <v>8</v>
      </c>
      <c r="P65" s="24">
        <v>0</v>
      </c>
      <c r="Q65" s="24">
        <v>5.25</v>
      </c>
      <c r="R65" s="24">
        <v>0</v>
      </c>
      <c r="S65" s="47">
        <f t="shared" si="2"/>
        <v>22</v>
      </c>
      <c r="T65" s="83"/>
    </row>
    <row r="66" spans="1:25" ht="12">
      <c r="A66" s="46">
        <v>6</v>
      </c>
      <c r="B66" s="68" t="s">
        <v>484</v>
      </c>
      <c r="C66" s="68" t="s">
        <v>318</v>
      </c>
      <c r="D66" s="68" t="s">
        <v>175</v>
      </c>
      <c r="E66" s="24">
        <v>5</v>
      </c>
      <c r="F66" s="24">
        <v>0</v>
      </c>
      <c r="G66" s="24">
        <v>0</v>
      </c>
      <c r="H66" s="24">
        <v>8.75</v>
      </c>
      <c r="I66" s="24">
        <v>0</v>
      </c>
      <c r="J66" s="24">
        <v>0</v>
      </c>
      <c r="K66" s="24">
        <v>0</v>
      </c>
      <c r="L66" s="24">
        <v>6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47">
        <f t="shared" si="2"/>
        <v>19.75</v>
      </c>
      <c r="T66" s="83"/>
      <c r="V66" s="81"/>
      <c r="W66" s="81"/>
      <c r="X66" s="81"/>
      <c r="Y66" s="25"/>
    </row>
    <row r="67" spans="1:25" ht="12">
      <c r="A67" s="46">
        <v>7</v>
      </c>
      <c r="B67" s="68" t="s">
        <v>279</v>
      </c>
      <c r="C67" s="68" t="s">
        <v>280</v>
      </c>
      <c r="D67" s="68" t="s">
        <v>474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8</v>
      </c>
      <c r="M67" s="24">
        <v>0</v>
      </c>
      <c r="N67" s="24">
        <v>0</v>
      </c>
      <c r="O67" s="24">
        <v>0</v>
      </c>
      <c r="P67" s="24">
        <v>11.25</v>
      </c>
      <c r="Q67" s="24">
        <v>0</v>
      </c>
      <c r="R67" s="24">
        <v>0</v>
      </c>
      <c r="S67" s="47">
        <f t="shared" si="2"/>
        <v>19.25</v>
      </c>
      <c r="T67" s="83"/>
      <c r="V67" s="31"/>
      <c r="W67" s="31"/>
      <c r="X67" s="31"/>
      <c r="Y67" s="25"/>
    </row>
    <row r="68" spans="1:25" ht="12">
      <c r="A68" s="46">
        <v>8</v>
      </c>
      <c r="B68" s="68" t="s">
        <v>117</v>
      </c>
      <c r="C68" s="68" t="s">
        <v>118</v>
      </c>
      <c r="D68" s="68" t="s">
        <v>460</v>
      </c>
      <c r="E68" s="24">
        <v>0</v>
      </c>
      <c r="F68" s="24">
        <v>1.667</v>
      </c>
      <c r="G68" s="24">
        <v>0</v>
      </c>
      <c r="H68" s="24">
        <v>5</v>
      </c>
      <c r="I68" s="24">
        <v>0</v>
      </c>
      <c r="J68" s="24">
        <v>2.5</v>
      </c>
      <c r="K68" s="24">
        <v>0</v>
      </c>
      <c r="L68" s="24">
        <v>4</v>
      </c>
      <c r="M68" s="24">
        <v>0</v>
      </c>
      <c r="N68" s="24">
        <v>0</v>
      </c>
      <c r="O68" s="24">
        <v>0</v>
      </c>
      <c r="P68" s="24">
        <v>3.75</v>
      </c>
      <c r="Q68" s="24">
        <v>0</v>
      </c>
      <c r="R68" s="24">
        <v>0</v>
      </c>
      <c r="S68" s="47">
        <f t="shared" si="2"/>
        <v>16.917</v>
      </c>
      <c r="T68" s="83"/>
      <c r="V68" s="31"/>
      <c r="W68" s="31"/>
      <c r="X68" s="31"/>
      <c r="Y68" s="25"/>
    </row>
    <row r="69" spans="1:25" ht="12">
      <c r="A69" s="46">
        <v>9</v>
      </c>
      <c r="B69" s="68" t="s">
        <v>259</v>
      </c>
      <c r="C69" s="68" t="s">
        <v>23</v>
      </c>
      <c r="D69" s="68" t="s">
        <v>185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6.25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6.25</v>
      </c>
      <c r="Q69" s="24">
        <v>0</v>
      </c>
      <c r="R69" s="24">
        <v>4.285</v>
      </c>
      <c r="S69" s="47">
        <f t="shared" si="2"/>
        <v>16.785</v>
      </c>
      <c r="T69" s="83"/>
      <c r="V69" s="31"/>
      <c r="W69" s="31"/>
      <c r="X69" s="31"/>
      <c r="Y69" s="25"/>
    </row>
    <row r="70" spans="1:25" ht="12">
      <c r="A70" s="46">
        <v>10</v>
      </c>
      <c r="B70" s="68" t="s">
        <v>116</v>
      </c>
      <c r="C70" s="68" t="s">
        <v>88</v>
      </c>
      <c r="D70" s="68" t="s">
        <v>474</v>
      </c>
      <c r="E70" s="24">
        <v>0</v>
      </c>
      <c r="F70" s="24">
        <v>8.333</v>
      </c>
      <c r="G70" s="24">
        <v>5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2.5</v>
      </c>
      <c r="O70" s="24">
        <v>0</v>
      </c>
      <c r="P70" s="24">
        <v>0</v>
      </c>
      <c r="Q70" s="24">
        <v>0</v>
      </c>
      <c r="R70" s="24">
        <v>0</v>
      </c>
      <c r="S70" s="47">
        <f t="shared" si="2"/>
        <v>15.833</v>
      </c>
      <c r="T70" s="83"/>
      <c r="V70" s="31"/>
      <c r="W70" s="31"/>
      <c r="X70" s="31"/>
      <c r="Y70" s="25"/>
    </row>
    <row r="71" spans="1:25" ht="12">
      <c r="A71" s="46">
        <v>11</v>
      </c>
      <c r="B71" s="68" t="s">
        <v>121</v>
      </c>
      <c r="C71" s="68" t="s">
        <v>122</v>
      </c>
      <c r="D71" s="68" t="s">
        <v>305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15</v>
      </c>
      <c r="Q71" s="24">
        <v>0</v>
      </c>
      <c r="R71" s="24">
        <v>0</v>
      </c>
      <c r="S71" s="47">
        <f t="shared" si="2"/>
        <v>15</v>
      </c>
      <c r="T71" s="83"/>
      <c r="V71" s="31"/>
      <c r="W71" s="31"/>
      <c r="X71" s="31"/>
      <c r="Y71" s="25"/>
    </row>
    <row r="72" spans="1:25" ht="12">
      <c r="A72" s="46">
        <v>11</v>
      </c>
      <c r="B72" s="68" t="s">
        <v>35</v>
      </c>
      <c r="C72" s="68" t="s">
        <v>36</v>
      </c>
      <c r="D72" s="68" t="s">
        <v>240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7.5</v>
      </c>
      <c r="N72" s="24">
        <v>0</v>
      </c>
      <c r="O72" s="24">
        <v>0</v>
      </c>
      <c r="P72" s="24">
        <v>0</v>
      </c>
      <c r="Q72" s="24">
        <v>7.5</v>
      </c>
      <c r="R72" s="24">
        <v>0</v>
      </c>
      <c r="S72" s="47">
        <f t="shared" si="2"/>
        <v>15</v>
      </c>
      <c r="T72" s="83"/>
      <c r="U72" s="31"/>
      <c r="V72" s="31"/>
      <c r="W72" s="31"/>
      <c r="X72" s="31"/>
      <c r="Y72" s="25"/>
    </row>
    <row r="73" spans="1:25" ht="12">
      <c r="A73" s="46">
        <v>13</v>
      </c>
      <c r="B73" s="68" t="s">
        <v>377</v>
      </c>
      <c r="C73" s="68" t="s">
        <v>87</v>
      </c>
      <c r="D73" s="68" t="s">
        <v>240</v>
      </c>
      <c r="E73" s="24">
        <v>0</v>
      </c>
      <c r="F73" s="24">
        <v>0</v>
      </c>
      <c r="G73" s="24">
        <v>4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5</v>
      </c>
      <c r="N73" s="24">
        <v>0</v>
      </c>
      <c r="O73" s="24">
        <v>0</v>
      </c>
      <c r="P73" s="24">
        <v>0</v>
      </c>
      <c r="Q73" s="24">
        <v>5</v>
      </c>
      <c r="R73" s="24">
        <v>0</v>
      </c>
      <c r="S73" s="47">
        <f t="shared" si="2"/>
        <v>14</v>
      </c>
      <c r="T73" s="83"/>
      <c r="U73" s="31"/>
      <c r="V73" s="31"/>
      <c r="W73" s="31"/>
      <c r="X73" s="31"/>
      <c r="Y73" s="25"/>
    </row>
    <row r="74" spans="1:25" ht="12">
      <c r="A74" s="46">
        <v>14</v>
      </c>
      <c r="B74" s="68" t="s">
        <v>307</v>
      </c>
      <c r="C74" s="68" t="s">
        <v>308</v>
      </c>
      <c r="D74" s="68" t="s">
        <v>120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13.75</v>
      </c>
      <c r="Q74" s="24">
        <v>0</v>
      </c>
      <c r="R74" s="24">
        <v>0</v>
      </c>
      <c r="S74" s="47">
        <f t="shared" si="2"/>
        <v>13.75</v>
      </c>
      <c r="T74" s="83"/>
      <c r="U74" s="31"/>
      <c r="V74" s="31"/>
      <c r="W74" s="31"/>
      <c r="X74" s="31"/>
      <c r="Y74" s="25"/>
    </row>
    <row r="75" spans="1:25" ht="12">
      <c r="A75" s="46">
        <v>15</v>
      </c>
      <c r="B75" s="68" t="s">
        <v>371</v>
      </c>
      <c r="C75" s="68" t="s">
        <v>103</v>
      </c>
      <c r="D75" s="68" t="s">
        <v>240</v>
      </c>
      <c r="E75" s="24">
        <v>0</v>
      </c>
      <c r="F75" s="24">
        <v>0</v>
      </c>
      <c r="G75" s="24">
        <v>7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2</v>
      </c>
      <c r="P75" s="24">
        <v>0</v>
      </c>
      <c r="Q75" s="24">
        <v>3.75</v>
      </c>
      <c r="R75" s="24">
        <v>0</v>
      </c>
      <c r="S75" s="47">
        <f t="shared" si="2"/>
        <v>12.75</v>
      </c>
      <c r="T75" s="83"/>
      <c r="U75" s="25"/>
      <c r="V75" s="25"/>
      <c r="W75" s="25"/>
      <c r="X75" s="25"/>
      <c r="Y75" s="25"/>
    </row>
    <row r="76" spans="1:24" ht="12">
      <c r="A76" s="46">
        <v>16</v>
      </c>
      <c r="B76" s="68" t="s">
        <v>123</v>
      </c>
      <c r="C76" s="68" t="s">
        <v>124</v>
      </c>
      <c r="D76" s="68" t="s">
        <v>237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12.5</v>
      </c>
      <c r="Q76" s="24">
        <v>0</v>
      </c>
      <c r="R76" s="24">
        <v>0</v>
      </c>
      <c r="S76" s="47">
        <f t="shared" si="2"/>
        <v>12.5</v>
      </c>
      <c r="T76" s="83"/>
      <c r="U76" s="30"/>
      <c r="V76" s="30"/>
      <c r="W76" s="30"/>
      <c r="X76" s="30"/>
    </row>
    <row r="77" spans="1:24" ht="12">
      <c r="A77" s="46">
        <v>17</v>
      </c>
      <c r="B77" s="68" t="s">
        <v>186</v>
      </c>
      <c r="C77" s="68" t="s">
        <v>187</v>
      </c>
      <c r="D77" s="68" t="s">
        <v>185</v>
      </c>
      <c r="E77" s="24">
        <v>0</v>
      </c>
      <c r="F77" s="24">
        <v>0</v>
      </c>
      <c r="G77" s="24">
        <v>0</v>
      </c>
      <c r="H77" s="24">
        <v>1.25</v>
      </c>
      <c r="I77" s="24">
        <v>0</v>
      </c>
      <c r="J77" s="24">
        <v>5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5.714</v>
      </c>
      <c r="S77" s="47">
        <f t="shared" si="2"/>
        <v>11.964</v>
      </c>
      <c r="T77" s="83"/>
      <c r="U77" s="30"/>
      <c r="V77" s="30"/>
      <c r="W77" s="30"/>
      <c r="X77" s="30"/>
    </row>
    <row r="78" spans="1:20" ht="12">
      <c r="A78" s="46">
        <v>18</v>
      </c>
      <c r="B78" s="68" t="s">
        <v>384</v>
      </c>
      <c r="C78" s="68" t="s">
        <v>24</v>
      </c>
      <c r="D78" s="68" t="s">
        <v>474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3.75</v>
      </c>
      <c r="K78" s="24">
        <v>0</v>
      </c>
      <c r="L78" s="24">
        <v>0</v>
      </c>
      <c r="M78" s="24">
        <v>0</v>
      </c>
      <c r="N78" s="24">
        <v>7.5</v>
      </c>
      <c r="O78" s="24">
        <v>0</v>
      </c>
      <c r="P78" s="24">
        <v>0</v>
      </c>
      <c r="Q78" s="24">
        <v>0</v>
      </c>
      <c r="R78" s="24">
        <v>0</v>
      </c>
      <c r="S78" s="47">
        <f t="shared" si="2"/>
        <v>11.25</v>
      </c>
      <c r="T78" s="83"/>
    </row>
    <row r="79" spans="1:20" ht="12">
      <c r="A79" s="46">
        <v>19</v>
      </c>
      <c r="B79" s="68" t="s">
        <v>11</v>
      </c>
      <c r="C79" s="68" t="s">
        <v>125</v>
      </c>
      <c r="D79" s="68" t="s">
        <v>474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10</v>
      </c>
      <c r="Q79" s="24">
        <v>0</v>
      </c>
      <c r="R79" s="24">
        <v>0</v>
      </c>
      <c r="S79" s="47">
        <f t="shared" si="2"/>
        <v>10</v>
      </c>
      <c r="T79" s="83"/>
    </row>
    <row r="80" spans="1:24" ht="12">
      <c r="A80" s="46">
        <v>20</v>
      </c>
      <c r="B80" s="68" t="s">
        <v>373</v>
      </c>
      <c r="C80" s="68" t="s">
        <v>101</v>
      </c>
      <c r="D80" s="68" t="s">
        <v>404</v>
      </c>
      <c r="E80" s="24">
        <v>0</v>
      </c>
      <c r="F80" s="24">
        <v>3.333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5</v>
      </c>
      <c r="Q80" s="24">
        <v>0</v>
      </c>
      <c r="R80" s="24">
        <v>0</v>
      </c>
      <c r="S80" s="47">
        <f t="shared" si="2"/>
        <v>8.333</v>
      </c>
      <c r="T80" s="83"/>
      <c r="U80" s="81"/>
      <c r="V80" s="81"/>
      <c r="W80" s="81"/>
      <c r="X80" s="81"/>
    </row>
    <row r="81" spans="1:24" ht="12">
      <c r="A81" s="46">
        <v>21</v>
      </c>
      <c r="B81" s="68" t="s">
        <v>183</v>
      </c>
      <c r="C81" s="68" t="s">
        <v>184</v>
      </c>
      <c r="D81" s="68" t="s">
        <v>460</v>
      </c>
      <c r="E81" s="24">
        <v>0</v>
      </c>
      <c r="F81" s="24">
        <v>0</v>
      </c>
      <c r="G81" s="24">
        <v>0</v>
      </c>
      <c r="H81" s="24">
        <v>3.75</v>
      </c>
      <c r="I81" s="24">
        <v>0</v>
      </c>
      <c r="J81" s="24">
        <v>1.25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2.5</v>
      </c>
      <c r="Q81" s="24">
        <v>0</v>
      </c>
      <c r="R81" s="24">
        <v>0</v>
      </c>
      <c r="S81" s="47">
        <f t="shared" si="2"/>
        <v>7.5</v>
      </c>
      <c r="T81" s="83"/>
      <c r="U81" s="31"/>
      <c r="V81" s="31"/>
      <c r="W81" s="31"/>
      <c r="X81" s="31"/>
    </row>
    <row r="82" spans="1:24" ht="12">
      <c r="A82" s="46">
        <v>23</v>
      </c>
      <c r="B82" s="68" t="s">
        <v>83</v>
      </c>
      <c r="C82" s="68" t="s">
        <v>153</v>
      </c>
      <c r="D82" s="68" t="s">
        <v>185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7.142</v>
      </c>
      <c r="S82" s="47">
        <f t="shared" si="2"/>
        <v>7.142</v>
      </c>
      <c r="T82" s="83"/>
      <c r="U82" s="31"/>
      <c r="V82" s="31"/>
      <c r="W82" s="31"/>
      <c r="X82" s="31"/>
    </row>
    <row r="83" spans="1:24" ht="12">
      <c r="A83" s="46">
        <v>24</v>
      </c>
      <c r="B83" s="68" t="s">
        <v>182</v>
      </c>
      <c r="C83" s="68" t="s">
        <v>438</v>
      </c>
      <c r="D83" s="68" t="s">
        <v>480</v>
      </c>
      <c r="E83" s="24">
        <v>0</v>
      </c>
      <c r="F83" s="24">
        <v>0</v>
      </c>
      <c r="G83" s="24">
        <v>0</v>
      </c>
      <c r="H83" s="24">
        <v>6.25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47">
        <f t="shared" si="2"/>
        <v>6.25</v>
      </c>
      <c r="T83" s="83"/>
      <c r="U83" s="31"/>
      <c r="V83" s="31"/>
      <c r="W83" s="31"/>
      <c r="X83" s="31"/>
    </row>
    <row r="84" spans="1:24" ht="12">
      <c r="A84" s="46">
        <v>25</v>
      </c>
      <c r="B84" s="68" t="s">
        <v>385</v>
      </c>
      <c r="C84" s="68" t="s">
        <v>408</v>
      </c>
      <c r="D84" s="68" t="s">
        <v>474</v>
      </c>
      <c r="E84" s="24">
        <v>0</v>
      </c>
      <c r="F84" s="24">
        <v>0</v>
      </c>
      <c r="G84" s="24">
        <v>6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47">
        <f t="shared" si="2"/>
        <v>6</v>
      </c>
      <c r="T84" s="83"/>
      <c r="U84" s="31"/>
      <c r="V84" s="31"/>
      <c r="W84" s="31"/>
      <c r="X84" s="31"/>
    </row>
    <row r="85" spans="1:24" ht="12">
      <c r="A85" s="46">
        <v>25</v>
      </c>
      <c r="B85" s="68" t="s">
        <v>386</v>
      </c>
      <c r="C85" s="68" t="s">
        <v>436</v>
      </c>
      <c r="D85" s="68" t="s">
        <v>248</v>
      </c>
      <c r="E85" s="24">
        <v>0</v>
      </c>
      <c r="F85" s="24">
        <v>0</v>
      </c>
      <c r="G85" s="24">
        <v>1</v>
      </c>
      <c r="H85" s="24">
        <v>2.5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2.5</v>
      </c>
      <c r="R85" s="24">
        <v>0</v>
      </c>
      <c r="S85" s="47">
        <f t="shared" si="2"/>
        <v>6</v>
      </c>
      <c r="T85" s="83"/>
      <c r="U85" s="31"/>
      <c r="V85" s="31"/>
      <c r="W85" s="31"/>
      <c r="X85" s="31"/>
    </row>
    <row r="86" spans="1:24" ht="12">
      <c r="A86" s="46">
        <v>27</v>
      </c>
      <c r="B86" s="68" t="s">
        <v>360</v>
      </c>
      <c r="C86" s="68" t="s">
        <v>311</v>
      </c>
      <c r="D86" s="68" t="s">
        <v>54</v>
      </c>
      <c r="E86" s="24">
        <v>3.75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1.428</v>
      </c>
      <c r="S86" s="47">
        <f t="shared" si="2"/>
        <v>5.178</v>
      </c>
      <c r="T86" s="83"/>
      <c r="U86" s="31"/>
      <c r="V86" s="31"/>
      <c r="W86" s="31"/>
      <c r="X86" s="31"/>
    </row>
    <row r="87" spans="1:24" ht="12">
      <c r="A87" s="46">
        <v>27</v>
      </c>
      <c r="B87" s="68" t="s">
        <v>377</v>
      </c>
      <c r="C87" s="68" t="s">
        <v>435</v>
      </c>
      <c r="D87" s="68" t="s">
        <v>240</v>
      </c>
      <c r="E87" s="24">
        <v>0</v>
      </c>
      <c r="F87" s="24">
        <v>0</v>
      </c>
      <c r="G87" s="24">
        <v>2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2.5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47">
        <f t="shared" si="2"/>
        <v>4.5</v>
      </c>
      <c r="T87" s="83"/>
      <c r="U87" s="31"/>
      <c r="V87" s="31"/>
      <c r="W87" s="31"/>
      <c r="X87" s="31"/>
    </row>
    <row r="88" spans="1:24" ht="12">
      <c r="A88" s="46">
        <v>29</v>
      </c>
      <c r="B88" s="68" t="s">
        <v>297</v>
      </c>
      <c r="C88" s="68" t="s">
        <v>298</v>
      </c>
      <c r="D88" s="68" t="s">
        <v>43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4</v>
      </c>
      <c r="P88" s="24">
        <v>0</v>
      </c>
      <c r="Q88" s="24">
        <v>0</v>
      </c>
      <c r="R88" s="24">
        <v>0</v>
      </c>
      <c r="S88" s="47">
        <f t="shared" si="2"/>
        <v>4</v>
      </c>
      <c r="T88" s="83"/>
      <c r="U88" s="31"/>
      <c r="V88" s="31"/>
      <c r="W88" s="31"/>
      <c r="X88" s="31"/>
    </row>
    <row r="89" spans="1:24" ht="12">
      <c r="A89" s="46">
        <v>30</v>
      </c>
      <c r="B89" s="68" t="s">
        <v>188</v>
      </c>
      <c r="C89" s="68" t="s">
        <v>69</v>
      </c>
      <c r="D89" s="68" t="s">
        <v>460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3.75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47">
        <f t="shared" si="2"/>
        <v>3.75</v>
      </c>
      <c r="T89" s="83"/>
      <c r="U89" s="31"/>
      <c r="V89" s="31"/>
      <c r="W89" s="31"/>
      <c r="X89" s="31"/>
    </row>
    <row r="90" spans="1:24" ht="12">
      <c r="A90" s="46">
        <v>31</v>
      </c>
      <c r="B90" s="68" t="s">
        <v>377</v>
      </c>
      <c r="C90" s="68" t="s">
        <v>76</v>
      </c>
      <c r="D90" s="68" t="s">
        <v>240</v>
      </c>
      <c r="E90" s="24">
        <v>0</v>
      </c>
      <c r="F90" s="24">
        <v>0</v>
      </c>
      <c r="G90" s="24">
        <v>3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47">
        <f t="shared" si="2"/>
        <v>3</v>
      </c>
      <c r="T90" s="83"/>
      <c r="U90" s="31"/>
      <c r="V90" s="31"/>
      <c r="W90" s="31"/>
      <c r="X90" s="31"/>
    </row>
    <row r="91" spans="1:24" ht="12">
      <c r="A91" s="46">
        <v>31</v>
      </c>
      <c r="B91" s="68" t="s">
        <v>270</v>
      </c>
      <c r="C91" s="68" t="s">
        <v>319</v>
      </c>
      <c r="D91" s="68" t="s">
        <v>391</v>
      </c>
      <c r="E91" s="24">
        <v>2.5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47">
        <f t="shared" si="2"/>
        <v>2.5</v>
      </c>
      <c r="T91" s="83"/>
      <c r="U91" s="31"/>
      <c r="V91" s="31"/>
      <c r="W91" s="31"/>
      <c r="X91" s="31"/>
    </row>
    <row r="92" spans="1:24" ht="12">
      <c r="A92" s="46">
        <v>33</v>
      </c>
      <c r="B92" s="68" t="s">
        <v>281</v>
      </c>
      <c r="C92" s="68" t="s">
        <v>282</v>
      </c>
      <c r="D92" s="68" t="s">
        <v>175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2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47">
        <f t="shared" si="2"/>
        <v>2</v>
      </c>
      <c r="T92" s="83"/>
      <c r="U92" s="31"/>
      <c r="V92" s="31"/>
      <c r="W92" s="31"/>
      <c r="X92" s="31"/>
    </row>
    <row r="93" spans="1:24" ht="12">
      <c r="A93" s="46">
        <v>34</v>
      </c>
      <c r="B93" s="68" t="s">
        <v>387</v>
      </c>
      <c r="C93" s="68" t="s">
        <v>320</v>
      </c>
      <c r="D93" s="68" t="s">
        <v>394</v>
      </c>
      <c r="E93" s="24">
        <v>1.25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47">
        <f t="shared" si="2"/>
        <v>1.25</v>
      </c>
      <c r="T93" s="83"/>
      <c r="U93" s="31"/>
      <c r="V93" s="31"/>
      <c r="W93" s="31"/>
      <c r="X93" s="31"/>
    </row>
    <row r="94" spans="1:24" ht="12.75" thickBot="1">
      <c r="A94" s="48">
        <v>34</v>
      </c>
      <c r="B94" s="70" t="s">
        <v>249</v>
      </c>
      <c r="C94" s="70" t="s">
        <v>145</v>
      </c>
      <c r="D94" s="70" t="s">
        <v>248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1.25</v>
      </c>
      <c r="R94" s="49">
        <v>0</v>
      </c>
      <c r="S94" s="50">
        <f t="shared" si="2"/>
        <v>1.25</v>
      </c>
      <c r="T94" s="83"/>
      <c r="U94" s="31"/>
      <c r="V94" s="31"/>
      <c r="W94" s="31"/>
      <c r="X94" s="31"/>
    </row>
    <row r="95" spans="1:24" ht="1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31"/>
      <c r="U95" s="31"/>
      <c r="V95" s="31"/>
      <c r="W95" s="31"/>
      <c r="X95" s="31"/>
    </row>
    <row r="96" spans="21:24" ht="12">
      <c r="U96" s="31"/>
      <c r="V96" s="31"/>
      <c r="W96" s="31"/>
      <c r="X96" s="31"/>
    </row>
    <row r="97" spans="1:24" ht="12">
      <c r="A97" s="35">
        <v>1</v>
      </c>
      <c r="B97" s="55">
        <f>((A97+1)-B98)/(A97+1)*10/2</f>
        <v>2.5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1"/>
      <c r="V97" s="31"/>
      <c r="W97" s="31"/>
      <c r="X97" s="31"/>
    </row>
    <row r="98" spans="1:24" ht="12">
      <c r="A98" s="35" t="s">
        <v>458</v>
      </c>
      <c r="B98" s="58">
        <v>1</v>
      </c>
      <c r="C98" s="30"/>
      <c r="D98" s="30"/>
      <c r="E98" s="39" t="s">
        <v>453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/>
      <c r="V98" s="31"/>
      <c r="W98" s="31"/>
      <c r="X98" s="31"/>
    </row>
    <row r="99" spans="1:24" ht="12.75" thickBo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1"/>
      <c r="V99" s="31"/>
      <c r="W99" s="31"/>
      <c r="X99" s="31"/>
    </row>
    <row r="100" spans="1:24" ht="12.75" thickBot="1">
      <c r="A100" s="53" t="s">
        <v>457</v>
      </c>
      <c r="B100" s="54" t="s">
        <v>445</v>
      </c>
      <c r="C100" s="54" t="s">
        <v>446</v>
      </c>
      <c r="D100" s="54" t="s">
        <v>450</v>
      </c>
      <c r="E100" s="41" t="s">
        <v>447</v>
      </c>
      <c r="F100" s="41" t="s">
        <v>412</v>
      </c>
      <c r="G100" s="41" t="s">
        <v>420</v>
      </c>
      <c r="H100" s="41" t="s">
        <v>374</v>
      </c>
      <c r="I100" s="41" t="s">
        <v>378</v>
      </c>
      <c r="J100" s="41" t="s">
        <v>383</v>
      </c>
      <c r="K100" s="41" t="s">
        <v>16</v>
      </c>
      <c r="L100" s="41" t="s">
        <v>17</v>
      </c>
      <c r="M100" s="41" t="s">
        <v>18</v>
      </c>
      <c r="N100" s="41" t="s">
        <v>19</v>
      </c>
      <c r="O100" s="41" t="s">
        <v>20</v>
      </c>
      <c r="P100" s="78" t="s">
        <v>21</v>
      </c>
      <c r="Q100" s="42" t="s">
        <v>389</v>
      </c>
      <c r="R100" s="42" t="s">
        <v>148</v>
      </c>
      <c r="S100" s="84" t="s">
        <v>448</v>
      </c>
      <c r="T100" s="82"/>
      <c r="U100" s="30"/>
      <c r="V100" s="31"/>
      <c r="W100" s="31"/>
      <c r="X100" s="31"/>
    </row>
    <row r="101" spans="1:24" ht="12">
      <c r="A101" s="51">
        <v>1</v>
      </c>
      <c r="B101" s="66" t="s">
        <v>188</v>
      </c>
      <c r="C101" s="66" t="s">
        <v>69</v>
      </c>
      <c r="D101" s="66" t="s">
        <v>460</v>
      </c>
      <c r="E101" s="67">
        <v>0</v>
      </c>
      <c r="F101" s="24">
        <v>0</v>
      </c>
      <c r="G101" s="24">
        <v>0</v>
      </c>
      <c r="H101" s="24">
        <v>2.5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2.5</v>
      </c>
      <c r="P101" s="23">
        <v>2.5</v>
      </c>
      <c r="Q101" s="23">
        <v>0</v>
      </c>
      <c r="R101" s="23">
        <v>0</v>
      </c>
      <c r="S101" s="52">
        <f>SUM(D101:R101)</f>
        <v>7.5</v>
      </c>
      <c r="T101" s="83"/>
      <c r="U101" s="30"/>
      <c r="V101" s="31"/>
      <c r="W101" s="31"/>
      <c r="X101" s="31"/>
    </row>
    <row r="102" spans="1:24" ht="12">
      <c r="A102" s="46">
        <v>2</v>
      </c>
      <c r="B102" s="99" t="s">
        <v>321</v>
      </c>
      <c r="C102" s="99" t="s">
        <v>322</v>
      </c>
      <c r="D102" s="99" t="s">
        <v>391</v>
      </c>
      <c r="E102" s="100">
        <v>2.5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47">
        <f>SUM(D102:R102)</f>
        <v>2.5</v>
      </c>
      <c r="T102" s="83"/>
      <c r="U102" s="30"/>
      <c r="V102" s="31"/>
      <c r="W102" s="31"/>
      <c r="X102" s="31"/>
    </row>
    <row r="103" spans="1:24" ht="12">
      <c r="A103" s="46">
        <v>2</v>
      </c>
      <c r="B103" s="68" t="s">
        <v>70</v>
      </c>
      <c r="C103" s="68" t="s">
        <v>283</v>
      </c>
      <c r="D103" s="68" t="s">
        <v>54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2.5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47">
        <f>SUM(D103:R103)</f>
        <v>2.5</v>
      </c>
      <c r="T103" s="83"/>
      <c r="U103" s="81"/>
      <c r="V103" s="31"/>
      <c r="W103" s="31"/>
      <c r="X103" s="31"/>
    </row>
    <row r="104" spans="1:24" ht="12">
      <c r="A104" s="46">
        <v>2</v>
      </c>
      <c r="B104" s="68" t="s">
        <v>375</v>
      </c>
      <c r="C104" s="68" t="s">
        <v>144</v>
      </c>
      <c r="D104" s="68" t="s">
        <v>240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31">
        <v>0</v>
      </c>
      <c r="P104" s="24">
        <v>0</v>
      </c>
      <c r="Q104" s="24">
        <v>2.5</v>
      </c>
      <c r="R104" s="24">
        <v>0</v>
      </c>
      <c r="S104" s="47">
        <f>SUM(D104:R104)</f>
        <v>2.5</v>
      </c>
      <c r="T104" s="83"/>
      <c r="U104" s="31"/>
      <c r="V104" s="31"/>
      <c r="W104" s="31"/>
      <c r="X104" s="31"/>
    </row>
    <row r="105" spans="1:24" ht="12.75" thickBot="1">
      <c r="A105" s="48">
        <v>2</v>
      </c>
      <c r="B105" s="70" t="s">
        <v>466</v>
      </c>
      <c r="C105" s="70" t="s">
        <v>395</v>
      </c>
      <c r="D105" s="70" t="s">
        <v>175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2.5</v>
      </c>
      <c r="S105" s="50">
        <f>SUM(D105:R105)</f>
        <v>2.5</v>
      </c>
      <c r="T105" s="83"/>
      <c r="U105" s="31"/>
      <c r="V105" s="31"/>
      <c r="W105" s="31"/>
      <c r="X105" s="31"/>
    </row>
    <row r="106" spans="1:24" ht="12">
      <c r="A106" s="22"/>
      <c r="B106" s="88"/>
      <c r="C106" s="88"/>
      <c r="D106" s="88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31"/>
      <c r="U106" s="31"/>
      <c r="V106" s="31"/>
      <c r="W106" s="31"/>
      <c r="X106" s="31"/>
    </row>
    <row r="107" spans="21:24" ht="12">
      <c r="U107" s="85"/>
      <c r="V107" s="31"/>
      <c r="W107" s="31"/>
      <c r="X107" s="31"/>
    </row>
    <row r="108" spans="1:24" ht="12">
      <c r="A108" s="35">
        <v>1</v>
      </c>
      <c r="B108" s="55">
        <f>((A108+1)-B109)/(A108+1)*10</f>
        <v>5</v>
      </c>
      <c r="C108" s="29"/>
      <c r="D108" s="29"/>
      <c r="E108" s="29"/>
      <c r="F108" s="29"/>
      <c r="G108" s="29"/>
      <c r="H108" s="29"/>
      <c r="I108" s="29"/>
      <c r="J108" s="29"/>
      <c r="K108" s="29">
        <f>8.571+9.091+8.75+16.364+9.167+18.461+8.333</f>
        <v>78.737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31"/>
      <c r="V108" s="31"/>
      <c r="W108" s="31"/>
      <c r="X108" s="31"/>
    </row>
    <row r="109" spans="1:24" ht="12">
      <c r="A109" s="35" t="s">
        <v>458</v>
      </c>
      <c r="B109" s="58">
        <v>1</v>
      </c>
      <c r="C109" s="29"/>
      <c r="D109" s="29"/>
      <c r="E109" s="34" t="s">
        <v>454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31"/>
      <c r="V109" s="31"/>
      <c r="W109" s="31"/>
      <c r="X109" s="31"/>
    </row>
    <row r="110" spans="1:24" ht="12.75" thickBo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31"/>
      <c r="V110" s="31"/>
      <c r="W110" s="31"/>
      <c r="X110" s="31"/>
    </row>
    <row r="111" spans="1:24" ht="12.75" thickBot="1">
      <c r="A111" s="53" t="s">
        <v>457</v>
      </c>
      <c r="B111" s="54" t="s">
        <v>445</v>
      </c>
      <c r="C111" s="54" t="s">
        <v>446</v>
      </c>
      <c r="D111" s="54" t="s">
        <v>450</v>
      </c>
      <c r="E111" s="41" t="s">
        <v>447</v>
      </c>
      <c r="F111" s="41" t="s">
        <v>412</v>
      </c>
      <c r="G111" s="41" t="s">
        <v>420</v>
      </c>
      <c r="H111" s="41" t="s">
        <v>374</v>
      </c>
      <c r="I111" s="41" t="s">
        <v>378</v>
      </c>
      <c r="J111" s="41" t="s">
        <v>383</v>
      </c>
      <c r="K111" s="41" t="s">
        <v>16</v>
      </c>
      <c r="L111" s="41" t="s">
        <v>17</v>
      </c>
      <c r="M111" s="41" t="s">
        <v>18</v>
      </c>
      <c r="N111" s="41" t="s">
        <v>19</v>
      </c>
      <c r="O111" s="41" t="s">
        <v>20</v>
      </c>
      <c r="P111" s="78" t="s">
        <v>21</v>
      </c>
      <c r="Q111" s="42" t="s">
        <v>389</v>
      </c>
      <c r="R111" s="42" t="s">
        <v>148</v>
      </c>
      <c r="S111" s="104" t="s">
        <v>448</v>
      </c>
      <c r="T111" s="82"/>
      <c r="U111" s="31"/>
      <c r="V111" s="31"/>
      <c r="W111" s="31"/>
      <c r="X111" s="31"/>
    </row>
    <row r="112" spans="1:24" ht="12">
      <c r="A112" s="51">
        <v>1</v>
      </c>
      <c r="B112" s="66" t="s">
        <v>212</v>
      </c>
      <c r="C112" s="66" t="s">
        <v>119</v>
      </c>
      <c r="D112" s="23" t="s">
        <v>460</v>
      </c>
      <c r="E112" s="23">
        <v>0</v>
      </c>
      <c r="F112" s="23">
        <v>8.571</v>
      </c>
      <c r="G112" s="23">
        <v>0</v>
      </c>
      <c r="H112" s="23">
        <v>9.091</v>
      </c>
      <c r="I112" s="23">
        <v>8.75</v>
      </c>
      <c r="J112" s="23">
        <v>0</v>
      </c>
      <c r="K112" s="23">
        <v>16.364</v>
      </c>
      <c r="L112" s="23">
        <v>0</v>
      </c>
      <c r="M112" s="23">
        <v>0</v>
      </c>
      <c r="N112" s="23">
        <v>9.167</v>
      </c>
      <c r="O112" s="23">
        <v>0</v>
      </c>
      <c r="P112" s="23">
        <v>18.461</v>
      </c>
      <c r="Q112" s="23">
        <v>8.333</v>
      </c>
      <c r="R112" s="23">
        <v>0</v>
      </c>
      <c r="S112" s="47">
        <f aca="true" t="shared" si="3" ref="S112:S143">SUM(E112:R112)</f>
        <v>78.737</v>
      </c>
      <c r="T112" s="83"/>
      <c r="U112" s="31"/>
      <c r="V112" s="31"/>
      <c r="W112" s="31"/>
      <c r="X112" s="31"/>
    </row>
    <row r="113" spans="1:24" ht="12">
      <c r="A113" s="46">
        <v>2</v>
      </c>
      <c r="B113" s="68" t="s">
        <v>473</v>
      </c>
      <c r="C113" s="68" t="s">
        <v>323</v>
      </c>
      <c r="D113" s="24" t="s">
        <v>474</v>
      </c>
      <c r="E113" s="24">
        <v>8.889</v>
      </c>
      <c r="F113" s="24">
        <v>7.143</v>
      </c>
      <c r="G113" s="24">
        <v>6</v>
      </c>
      <c r="H113" s="24">
        <v>7.273</v>
      </c>
      <c r="I113" s="24">
        <v>6.25</v>
      </c>
      <c r="J113" s="24">
        <v>8.889</v>
      </c>
      <c r="K113" s="24">
        <v>0</v>
      </c>
      <c r="L113" s="24">
        <v>0</v>
      </c>
      <c r="M113" s="24">
        <v>8</v>
      </c>
      <c r="N113" s="24">
        <v>8.333</v>
      </c>
      <c r="O113" s="24">
        <v>0</v>
      </c>
      <c r="P113" s="24">
        <v>12.307</v>
      </c>
      <c r="Q113" s="24">
        <v>3.333</v>
      </c>
      <c r="R113" s="24">
        <v>0</v>
      </c>
      <c r="S113" s="47">
        <f t="shared" si="3"/>
        <v>76.417</v>
      </c>
      <c r="T113" s="83"/>
      <c r="U113" s="31"/>
      <c r="V113" s="31"/>
      <c r="W113" s="31"/>
      <c r="X113" s="31"/>
    </row>
    <row r="114" spans="1:24" ht="12">
      <c r="A114" s="46">
        <v>3</v>
      </c>
      <c r="B114" s="68" t="s">
        <v>325</v>
      </c>
      <c r="C114" s="68" t="s">
        <v>326</v>
      </c>
      <c r="D114" s="24" t="s">
        <v>459</v>
      </c>
      <c r="E114" s="24">
        <v>6.667</v>
      </c>
      <c r="F114" s="24">
        <v>5.714</v>
      </c>
      <c r="G114" s="24">
        <v>0</v>
      </c>
      <c r="H114" s="24">
        <v>8.182</v>
      </c>
      <c r="I114" s="24">
        <v>0</v>
      </c>
      <c r="J114" s="24">
        <v>7.778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13.846</v>
      </c>
      <c r="Q114" s="24">
        <v>0</v>
      </c>
      <c r="R114" s="24">
        <v>0</v>
      </c>
      <c r="S114" s="47">
        <f t="shared" si="3"/>
        <v>42.187</v>
      </c>
      <c r="T114" s="83"/>
      <c r="U114" s="31"/>
      <c r="V114" s="31"/>
      <c r="W114" s="31"/>
      <c r="X114" s="31"/>
    </row>
    <row r="115" spans="1:24" ht="12">
      <c r="A115" s="46">
        <v>4</v>
      </c>
      <c r="B115" s="68" t="s">
        <v>382</v>
      </c>
      <c r="C115" s="68" t="s">
        <v>407</v>
      </c>
      <c r="D115" s="24" t="s">
        <v>474</v>
      </c>
      <c r="E115" s="24">
        <v>0</v>
      </c>
      <c r="F115" s="24">
        <v>4.286</v>
      </c>
      <c r="G115" s="24">
        <v>4</v>
      </c>
      <c r="H115" s="24">
        <v>0</v>
      </c>
      <c r="I115" s="24">
        <v>5</v>
      </c>
      <c r="J115" s="24">
        <v>4.444</v>
      </c>
      <c r="K115" s="24">
        <v>0</v>
      </c>
      <c r="L115" s="24">
        <v>0</v>
      </c>
      <c r="M115" s="24">
        <v>0</v>
      </c>
      <c r="N115" s="24">
        <v>6.667</v>
      </c>
      <c r="O115" s="24">
        <v>0</v>
      </c>
      <c r="P115" s="24">
        <v>9.23</v>
      </c>
      <c r="Q115" s="24">
        <v>0</v>
      </c>
      <c r="R115" s="24">
        <v>0</v>
      </c>
      <c r="S115" s="47">
        <f t="shared" si="3"/>
        <v>33.626999999999995</v>
      </c>
      <c r="T115" s="83"/>
      <c r="U115" s="31"/>
      <c r="V115" s="31"/>
      <c r="W115" s="31"/>
      <c r="X115" s="31"/>
    </row>
    <row r="116" spans="1:24" ht="12">
      <c r="A116" s="46">
        <v>5</v>
      </c>
      <c r="B116" s="68" t="s">
        <v>189</v>
      </c>
      <c r="C116" s="68" t="s">
        <v>190</v>
      </c>
      <c r="D116" s="24" t="s">
        <v>474</v>
      </c>
      <c r="E116" s="24">
        <v>0</v>
      </c>
      <c r="F116" s="24">
        <v>0</v>
      </c>
      <c r="G116" s="24">
        <v>0</v>
      </c>
      <c r="H116" s="24">
        <v>6.364</v>
      </c>
      <c r="I116" s="24">
        <v>0</v>
      </c>
      <c r="J116" s="24">
        <v>0</v>
      </c>
      <c r="K116" s="24">
        <v>0</v>
      </c>
      <c r="L116" s="24">
        <v>0</v>
      </c>
      <c r="M116" s="24">
        <v>6</v>
      </c>
      <c r="N116" s="24">
        <v>5</v>
      </c>
      <c r="O116" s="24">
        <v>0</v>
      </c>
      <c r="P116" s="24">
        <v>10.769</v>
      </c>
      <c r="Q116" s="24">
        <v>0</v>
      </c>
      <c r="R116" s="24">
        <v>0</v>
      </c>
      <c r="S116" s="47">
        <f t="shared" si="3"/>
        <v>28.133000000000003</v>
      </c>
      <c r="T116" s="83"/>
      <c r="U116" s="31"/>
      <c r="V116" s="31"/>
      <c r="W116" s="31"/>
      <c r="X116" s="31"/>
    </row>
    <row r="117" spans="1:24" ht="12">
      <c r="A117" s="46">
        <v>6</v>
      </c>
      <c r="B117" s="68" t="s">
        <v>363</v>
      </c>
      <c r="C117" s="68" t="s">
        <v>330</v>
      </c>
      <c r="D117" s="24" t="s">
        <v>474</v>
      </c>
      <c r="E117" s="24">
        <v>3.333</v>
      </c>
      <c r="F117" s="24">
        <v>0</v>
      </c>
      <c r="G117" s="24">
        <v>0</v>
      </c>
      <c r="H117" s="24">
        <v>5.455</v>
      </c>
      <c r="I117" s="24">
        <v>0</v>
      </c>
      <c r="J117" s="24">
        <v>3.333</v>
      </c>
      <c r="K117" s="24">
        <v>0</v>
      </c>
      <c r="L117" s="24">
        <v>6</v>
      </c>
      <c r="M117" s="24">
        <v>0</v>
      </c>
      <c r="N117" s="24">
        <v>3.333</v>
      </c>
      <c r="O117" s="24">
        <v>0</v>
      </c>
      <c r="P117" s="24">
        <v>4.615</v>
      </c>
      <c r="Q117" s="24">
        <v>0</v>
      </c>
      <c r="R117" s="24">
        <v>0</v>
      </c>
      <c r="S117" s="47">
        <f t="shared" si="3"/>
        <v>26.069000000000003</v>
      </c>
      <c r="T117" s="83"/>
      <c r="U117" s="30"/>
      <c r="V117" s="30"/>
      <c r="W117" s="30"/>
      <c r="X117" s="29"/>
    </row>
    <row r="118" spans="1:24" ht="12">
      <c r="A118" s="46">
        <v>7</v>
      </c>
      <c r="B118" s="68" t="s">
        <v>267</v>
      </c>
      <c r="C118" s="68" t="s">
        <v>284</v>
      </c>
      <c r="D118" s="24" t="s">
        <v>181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8</v>
      </c>
      <c r="M118" s="24">
        <v>0</v>
      </c>
      <c r="N118" s="24">
        <v>0</v>
      </c>
      <c r="O118" s="24">
        <v>0</v>
      </c>
      <c r="P118" s="24">
        <v>16.923</v>
      </c>
      <c r="Q118" s="24">
        <v>0</v>
      </c>
      <c r="R118" s="24">
        <v>0</v>
      </c>
      <c r="S118" s="47">
        <f t="shared" si="3"/>
        <v>24.923</v>
      </c>
      <c r="T118" s="83"/>
      <c r="U118" s="30"/>
      <c r="V118" s="30"/>
      <c r="W118" s="30"/>
      <c r="X118" s="30"/>
    </row>
    <row r="119" spans="1:24" ht="12">
      <c r="A119" s="46">
        <v>8</v>
      </c>
      <c r="B119" s="68" t="s">
        <v>126</v>
      </c>
      <c r="C119" s="68" t="s">
        <v>34</v>
      </c>
      <c r="D119" s="24" t="s">
        <v>181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15.384</v>
      </c>
      <c r="Q119" s="24">
        <v>6.667</v>
      </c>
      <c r="R119" s="24">
        <v>0</v>
      </c>
      <c r="S119" s="47">
        <f t="shared" si="3"/>
        <v>22.051000000000002</v>
      </c>
      <c r="T119" s="83"/>
      <c r="U119" s="30"/>
      <c r="V119" s="30"/>
      <c r="W119" s="30"/>
      <c r="X119" s="30"/>
    </row>
    <row r="120" spans="1:24" ht="12">
      <c r="A120" s="46">
        <v>9</v>
      </c>
      <c r="B120" s="68" t="s">
        <v>255</v>
      </c>
      <c r="C120" s="68" t="s">
        <v>437</v>
      </c>
      <c r="D120" s="24" t="s">
        <v>485</v>
      </c>
      <c r="E120" s="24">
        <v>0</v>
      </c>
      <c r="F120" s="24">
        <v>0</v>
      </c>
      <c r="G120" s="24">
        <v>8</v>
      </c>
      <c r="H120" s="24">
        <v>0</v>
      </c>
      <c r="I120" s="24">
        <v>7.5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47">
        <f t="shared" si="3"/>
        <v>15.5</v>
      </c>
      <c r="T120" s="83"/>
      <c r="V120" s="30"/>
      <c r="W120" s="30"/>
      <c r="X120" s="30"/>
    </row>
    <row r="121" spans="1:24" ht="12">
      <c r="A121" s="46">
        <v>10</v>
      </c>
      <c r="B121" s="68" t="s">
        <v>475</v>
      </c>
      <c r="C121" s="68" t="s">
        <v>324</v>
      </c>
      <c r="D121" s="24" t="s">
        <v>201</v>
      </c>
      <c r="E121" s="24">
        <v>7.778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5.455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47">
        <f t="shared" si="3"/>
        <v>13.233</v>
      </c>
      <c r="T121" s="83"/>
      <c r="V121" s="30"/>
      <c r="W121" s="30"/>
      <c r="X121" s="30"/>
    </row>
    <row r="122" spans="1:24" ht="12">
      <c r="A122" s="46">
        <v>11</v>
      </c>
      <c r="B122" s="68" t="s">
        <v>385</v>
      </c>
      <c r="C122" s="68" t="s">
        <v>408</v>
      </c>
      <c r="D122" s="24" t="s">
        <v>474</v>
      </c>
      <c r="E122" s="24">
        <v>0</v>
      </c>
      <c r="F122" s="24">
        <v>2.857</v>
      </c>
      <c r="G122" s="24">
        <v>0</v>
      </c>
      <c r="H122" s="24">
        <v>0</v>
      </c>
      <c r="I122" s="24">
        <v>3.75</v>
      </c>
      <c r="J122" s="24">
        <v>5.556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47">
        <f t="shared" si="3"/>
        <v>12.163</v>
      </c>
      <c r="T122" s="83"/>
      <c r="V122" s="30"/>
      <c r="W122" s="30"/>
      <c r="X122" s="30"/>
    </row>
    <row r="123" spans="1:24" ht="12">
      <c r="A123" s="46">
        <v>12</v>
      </c>
      <c r="B123" s="68" t="s">
        <v>183</v>
      </c>
      <c r="C123" s="68" t="s">
        <v>194</v>
      </c>
      <c r="D123" s="24" t="s">
        <v>460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2.222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7.692</v>
      </c>
      <c r="Q123" s="24">
        <v>0</v>
      </c>
      <c r="R123" s="24">
        <v>0</v>
      </c>
      <c r="S123" s="47">
        <f t="shared" si="3"/>
        <v>9.914</v>
      </c>
      <c r="T123" s="83"/>
      <c r="V123" s="81"/>
      <c r="W123" s="81"/>
      <c r="X123" s="81"/>
    </row>
    <row r="124" spans="1:24" ht="12">
      <c r="A124" s="46">
        <v>13</v>
      </c>
      <c r="B124" s="68" t="s">
        <v>193</v>
      </c>
      <c r="C124" s="68" t="s">
        <v>311</v>
      </c>
      <c r="D124" s="24" t="s">
        <v>248</v>
      </c>
      <c r="E124" s="24">
        <v>0</v>
      </c>
      <c r="F124" s="24">
        <v>0</v>
      </c>
      <c r="G124" s="24">
        <v>0</v>
      </c>
      <c r="H124" s="24">
        <v>3.636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6.153</v>
      </c>
      <c r="Q124" s="24">
        <v>0</v>
      </c>
      <c r="R124" s="24">
        <v>0</v>
      </c>
      <c r="S124" s="47">
        <f t="shared" si="3"/>
        <v>9.789</v>
      </c>
      <c r="T124" s="83"/>
      <c r="V124" s="31"/>
      <c r="W124" s="31"/>
      <c r="X124" s="31"/>
    </row>
    <row r="125" spans="1:27" s="77" customFormat="1" ht="12">
      <c r="A125" s="46">
        <v>14</v>
      </c>
      <c r="B125" s="68" t="s">
        <v>8</v>
      </c>
      <c r="C125" s="68" t="s">
        <v>9</v>
      </c>
      <c r="D125" s="24" t="s">
        <v>10</v>
      </c>
      <c r="E125" s="24">
        <v>0</v>
      </c>
      <c r="F125" s="24">
        <v>0</v>
      </c>
      <c r="G125" s="24">
        <v>0</v>
      </c>
      <c r="H125" s="24">
        <v>0</v>
      </c>
      <c r="I125" s="24">
        <v>2.5</v>
      </c>
      <c r="J125" s="24">
        <v>6.667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47">
        <f t="shared" si="3"/>
        <v>9.167</v>
      </c>
      <c r="T125" s="83"/>
      <c r="V125" s="31"/>
      <c r="W125" s="31"/>
      <c r="X125" s="31"/>
      <c r="Y125" s="76"/>
      <c r="Z125" s="76"/>
      <c r="AA125" s="76"/>
    </row>
    <row r="126" spans="1:24" ht="12">
      <c r="A126" s="46">
        <v>15</v>
      </c>
      <c r="B126" s="68" t="s">
        <v>354</v>
      </c>
      <c r="C126" s="68" t="s">
        <v>409</v>
      </c>
      <c r="D126" s="24" t="s">
        <v>474</v>
      </c>
      <c r="E126" s="24">
        <v>0</v>
      </c>
      <c r="F126" s="24">
        <v>1.429</v>
      </c>
      <c r="G126" s="24">
        <v>2</v>
      </c>
      <c r="H126" s="24">
        <v>0</v>
      </c>
      <c r="I126" s="24">
        <v>0</v>
      </c>
      <c r="J126" s="24">
        <v>1.111</v>
      </c>
      <c r="K126" s="24">
        <v>0</v>
      </c>
      <c r="L126" s="24">
        <v>0</v>
      </c>
      <c r="M126" s="24">
        <v>2</v>
      </c>
      <c r="N126" s="24">
        <v>0</v>
      </c>
      <c r="O126" s="24">
        <v>0</v>
      </c>
      <c r="P126" s="24">
        <v>0</v>
      </c>
      <c r="Q126" s="24">
        <v>1.667</v>
      </c>
      <c r="R126" s="24">
        <v>0</v>
      </c>
      <c r="S126" s="47">
        <f t="shared" si="3"/>
        <v>8.207</v>
      </c>
      <c r="T126" s="83"/>
      <c r="V126" s="31"/>
      <c r="W126" s="31"/>
      <c r="X126" s="31"/>
    </row>
    <row r="127" spans="1:24" ht="12">
      <c r="A127" s="46">
        <v>16</v>
      </c>
      <c r="B127" s="68" t="s">
        <v>279</v>
      </c>
      <c r="C127" s="68" t="s">
        <v>280</v>
      </c>
      <c r="D127" s="24" t="s">
        <v>474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7.5</v>
      </c>
      <c r="O127" s="24">
        <v>0</v>
      </c>
      <c r="P127" s="24">
        <v>0</v>
      </c>
      <c r="Q127" s="24">
        <v>0</v>
      </c>
      <c r="R127" s="24">
        <v>0</v>
      </c>
      <c r="S127" s="47">
        <f t="shared" si="3"/>
        <v>7.5</v>
      </c>
      <c r="T127" s="83"/>
      <c r="V127" s="85"/>
      <c r="W127" s="85"/>
      <c r="X127" s="31"/>
    </row>
    <row r="128" spans="1:24" ht="12">
      <c r="A128" s="46">
        <v>16</v>
      </c>
      <c r="B128" s="68" t="s">
        <v>321</v>
      </c>
      <c r="C128" s="68" t="s">
        <v>154</v>
      </c>
      <c r="D128" s="24" t="s">
        <v>54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7.5</v>
      </c>
      <c r="S128" s="47">
        <f t="shared" si="3"/>
        <v>7.5</v>
      </c>
      <c r="T128" s="83"/>
      <c r="V128" s="31"/>
      <c r="W128" s="31"/>
      <c r="X128" s="31"/>
    </row>
    <row r="129" spans="1:24" ht="12">
      <c r="A129" s="46">
        <v>18</v>
      </c>
      <c r="B129" s="68" t="s">
        <v>226</v>
      </c>
      <c r="C129" s="68" t="s">
        <v>331</v>
      </c>
      <c r="D129" s="24" t="s">
        <v>54</v>
      </c>
      <c r="E129" s="24">
        <v>2.222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2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2.5</v>
      </c>
      <c r="S129" s="47">
        <f t="shared" si="3"/>
        <v>6.7219999999999995</v>
      </c>
      <c r="T129" s="83"/>
      <c r="V129" s="31"/>
      <c r="W129" s="31"/>
      <c r="X129" s="31"/>
    </row>
    <row r="130" spans="1:24" ht="12">
      <c r="A130" s="46">
        <v>19</v>
      </c>
      <c r="B130" s="68" t="s">
        <v>32</v>
      </c>
      <c r="C130" s="68" t="s">
        <v>34</v>
      </c>
      <c r="D130" s="24" t="s">
        <v>240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1.667</v>
      </c>
      <c r="P130" s="24">
        <v>0</v>
      </c>
      <c r="Q130" s="24">
        <v>5</v>
      </c>
      <c r="R130" s="24">
        <v>0</v>
      </c>
      <c r="S130" s="47">
        <f t="shared" si="3"/>
        <v>6.667</v>
      </c>
      <c r="T130" s="83"/>
      <c r="V130" s="31"/>
      <c r="W130" s="31"/>
      <c r="X130" s="31"/>
    </row>
    <row r="131" spans="1:24" ht="12">
      <c r="A131" s="46">
        <v>20</v>
      </c>
      <c r="B131" s="68" t="s">
        <v>191</v>
      </c>
      <c r="C131" s="68" t="s">
        <v>192</v>
      </c>
      <c r="D131" s="24" t="s">
        <v>474</v>
      </c>
      <c r="E131" s="24">
        <v>0</v>
      </c>
      <c r="F131" s="24">
        <v>0</v>
      </c>
      <c r="G131" s="24">
        <v>0</v>
      </c>
      <c r="H131" s="24">
        <v>4.545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1.667</v>
      </c>
      <c r="O131" s="24">
        <v>0</v>
      </c>
      <c r="P131" s="24">
        <v>0</v>
      </c>
      <c r="Q131" s="24">
        <v>0</v>
      </c>
      <c r="R131" s="24">
        <v>0</v>
      </c>
      <c r="S131" s="47">
        <f t="shared" si="3"/>
        <v>6.212</v>
      </c>
      <c r="T131" s="83"/>
      <c r="U131" s="31"/>
      <c r="V131" s="31"/>
      <c r="W131" s="31"/>
      <c r="X131" s="31"/>
    </row>
    <row r="132" spans="1:24" ht="12">
      <c r="A132" s="46">
        <v>21</v>
      </c>
      <c r="B132" s="68" t="s">
        <v>288</v>
      </c>
      <c r="C132" s="68" t="s">
        <v>9</v>
      </c>
      <c r="D132" s="24" t="s">
        <v>214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5.833</v>
      </c>
      <c r="O132" s="24">
        <v>0</v>
      </c>
      <c r="P132" s="24">
        <v>0</v>
      </c>
      <c r="Q132" s="24">
        <v>0</v>
      </c>
      <c r="R132" s="24">
        <v>0</v>
      </c>
      <c r="S132" s="47">
        <f t="shared" si="3"/>
        <v>5.833</v>
      </c>
      <c r="T132" s="83"/>
      <c r="U132" s="31"/>
      <c r="V132" s="31"/>
      <c r="W132" s="31"/>
      <c r="X132" s="31"/>
    </row>
    <row r="133" spans="1:24" ht="12">
      <c r="A133" s="46">
        <v>22</v>
      </c>
      <c r="B133" s="68" t="s">
        <v>327</v>
      </c>
      <c r="C133" s="68" t="s">
        <v>328</v>
      </c>
      <c r="D133" s="24" t="s">
        <v>391</v>
      </c>
      <c r="E133" s="24">
        <v>5.556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47">
        <f t="shared" si="3"/>
        <v>5.556</v>
      </c>
      <c r="T133" s="83"/>
      <c r="U133" s="31"/>
      <c r="V133" s="31"/>
      <c r="W133" s="31"/>
      <c r="X133" s="31"/>
    </row>
    <row r="134" spans="1:24" ht="12">
      <c r="A134" s="46">
        <v>23</v>
      </c>
      <c r="B134" s="68" t="s">
        <v>484</v>
      </c>
      <c r="C134" s="68" t="s">
        <v>155</v>
      </c>
      <c r="D134" s="24" t="s">
        <v>175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5</v>
      </c>
      <c r="S134" s="47">
        <f t="shared" si="3"/>
        <v>5</v>
      </c>
      <c r="T134" s="83"/>
      <c r="U134" s="31"/>
      <c r="V134" s="31"/>
      <c r="W134" s="31"/>
      <c r="X134" s="31"/>
    </row>
    <row r="135" spans="1:24" ht="12">
      <c r="A135" s="46">
        <v>24</v>
      </c>
      <c r="B135" s="68" t="s">
        <v>488</v>
      </c>
      <c r="C135" s="68" t="s">
        <v>329</v>
      </c>
      <c r="D135" s="24" t="s">
        <v>396</v>
      </c>
      <c r="E135" s="24">
        <v>4.444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47">
        <f t="shared" si="3"/>
        <v>4.444</v>
      </c>
      <c r="T135" s="83"/>
      <c r="U135" s="29"/>
      <c r="V135" s="29"/>
      <c r="W135" s="29"/>
      <c r="X135" s="29"/>
    </row>
    <row r="136" spans="1:24" ht="12">
      <c r="A136" s="46">
        <v>25</v>
      </c>
      <c r="B136" s="68" t="s">
        <v>289</v>
      </c>
      <c r="C136" s="68" t="s">
        <v>53</v>
      </c>
      <c r="D136" s="24" t="s">
        <v>474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4.167</v>
      </c>
      <c r="O136" s="24">
        <v>0</v>
      </c>
      <c r="P136" s="24">
        <v>0</v>
      </c>
      <c r="Q136" s="24">
        <v>0</v>
      </c>
      <c r="R136" s="24">
        <v>0</v>
      </c>
      <c r="S136" s="47">
        <f t="shared" si="3"/>
        <v>4.167</v>
      </c>
      <c r="T136" s="83"/>
      <c r="U136" s="29"/>
      <c r="V136" s="29"/>
      <c r="W136" s="29"/>
      <c r="X136" s="29"/>
    </row>
    <row r="137" spans="1:24" ht="12">
      <c r="A137" s="46">
        <v>26</v>
      </c>
      <c r="B137" s="68" t="s">
        <v>377</v>
      </c>
      <c r="C137" s="68" t="s">
        <v>44</v>
      </c>
      <c r="D137" s="24" t="s">
        <v>240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4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47">
        <f t="shared" si="3"/>
        <v>4</v>
      </c>
      <c r="T137" s="83"/>
      <c r="U137" s="29"/>
      <c r="V137" s="29"/>
      <c r="W137" s="29"/>
      <c r="X137" s="29"/>
    </row>
    <row r="138" spans="1:24" ht="12">
      <c r="A138" s="46">
        <v>26</v>
      </c>
      <c r="B138" s="68" t="s">
        <v>217</v>
      </c>
      <c r="C138" s="68" t="s">
        <v>28</v>
      </c>
      <c r="D138" s="24" t="s">
        <v>54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47">
        <f t="shared" si="3"/>
        <v>4</v>
      </c>
      <c r="T138" s="83"/>
      <c r="U138" s="29"/>
      <c r="V138" s="29"/>
      <c r="W138" s="29"/>
      <c r="X138" s="29"/>
    </row>
    <row r="139" spans="1:24" ht="12">
      <c r="A139" s="46">
        <v>28</v>
      </c>
      <c r="B139" s="68" t="s">
        <v>11</v>
      </c>
      <c r="C139" s="68" t="s">
        <v>12</v>
      </c>
      <c r="D139" s="24" t="s">
        <v>474</v>
      </c>
      <c r="E139" s="24">
        <v>0</v>
      </c>
      <c r="F139" s="24">
        <v>0</v>
      </c>
      <c r="G139" s="24">
        <v>0</v>
      </c>
      <c r="H139" s="24">
        <v>0</v>
      </c>
      <c r="I139" s="24">
        <v>1.25</v>
      </c>
      <c r="J139" s="24">
        <v>0</v>
      </c>
      <c r="K139" s="24">
        <v>0</v>
      </c>
      <c r="L139" s="24">
        <v>0</v>
      </c>
      <c r="M139" s="24">
        <v>0</v>
      </c>
      <c r="N139" s="24">
        <v>2.5</v>
      </c>
      <c r="O139" s="24">
        <v>0</v>
      </c>
      <c r="P139" s="24">
        <v>0</v>
      </c>
      <c r="Q139" s="24">
        <v>0</v>
      </c>
      <c r="R139" s="24">
        <v>0</v>
      </c>
      <c r="S139" s="47">
        <f t="shared" si="3"/>
        <v>3.75</v>
      </c>
      <c r="T139" s="83"/>
      <c r="U139" s="29"/>
      <c r="V139" s="29"/>
      <c r="W139" s="29"/>
      <c r="X139" s="29"/>
    </row>
    <row r="140" spans="1:24" ht="12">
      <c r="A140" s="46">
        <v>29</v>
      </c>
      <c r="B140" s="68" t="s">
        <v>293</v>
      </c>
      <c r="C140" s="68" t="s">
        <v>299</v>
      </c>
      <c r="D140" s="24" t="s">
        <v>43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3.333</v>
      </c>
      <c r="P140" s="24">
        <v>0</v>
      </c>
      <c r="Q140" s="24">
        <v>0</v>
      </c>
      <c r="R140" s="24">
        <v>0</v>
      </c>
      <c r="S140" s="47">
        <f t="shared" si="3"/>
        <v>3.333</v>
      </c>
      <c r="T140" s="83"/>
      <c r="U140" s="29"/>
      <c r="V140" s="29"/>
      <c r="W140" s="29"/>
      <c r="X140" s="29"/>
    </row>
    <row r="141" spans="1:24" ht="12">
      <c r="A141" s="46">
        <v>30</v>
      </c>
      <c r="B141" s="68" t="s">
        <v>127</v>
      </c>
      <c r="C141" s="68" t="s">
        <v>299</v>
      </c>
      <c r="D141" s="24" t="s">
        <v>237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3.076</v>
      </c>
      <c r="Q141" s="24">
        <v>0</v>
      </c>
      <c r="R141" s="24">
        <v>0</v>
      </c>
      <c r="S141" s="47">
        <f t="shared" si="3"/>
        <v>3.076</v>
      </c>
      <c r="T141" s="83"/>
      <c r="U141" s="81"/>
      <c r="V141" s="81"/>
      <c r="W141" s="81"/>
      <c r="X141" s="81"/>
    </row>
    <row r="142" spans="1:24" ht="12">
      <c r="A142" s="46">
        <v>31</v>
      </c>
      <c r="B142" s="68" t="s">
        <v>386</v>
      </c>
      <c r="C142" s="68" t="s">
        <v>128</v>
      </c>
      <c r="D142" s="24" t="s">
        <v>248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1.538</v>
      </c>
      <c r="Q142" s="24">
        <v>0</v>
      </c>
      <c r="R142" s="24">
        <v>0</v>
      </c>
      <c r="S142" s="47">
        <f t="shared" si="3"/>
        <v>1.538</v>
      </c>
      <c r="T142" s="83"/>
      <c r="U142" s="31"/>
      <c r="V142" s="31"/>
      <c r="W142" s="31"/>
      <c r="X142" s="32"/>
    </row>
    <row r="143" spans="1:24" ht="12.75" thickBot="1">
      <c r="A143" s="48">
        <v>32</v>
      </c>
      <c r="B143" s="70" t="s">
        <v>332</v>
      </c>
      <c r="C143" s="70" t="s">
        <v>333</v>
      </c>
      <c r="D143" s="49" t="s">
        <v>397</v>
      </c>
      <c r="E143" s="49">
        <v>1.111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7">
        <f t="shared" si="3"/>
        <v>1.111</v>
      </c>
      <c r="T143" s="83"/>
      <c r="U143" s="31"/>
      <c r="V143" s="31"/>
      <c r="W143" s="31"/>
      <c r="X143" s="32"/>
    </row>
    <row r="144" spans="1:24" ht="1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31"/>
      <c r="U144" s="31"/>
      <c r="V144" s="31"/>
      <c r="W144" s="31"/>
      <c r="X144" s="32"/>
    </row>
    <row r="145" spans="21:24" ht="12">
      <c r="U145" s="31"/>
      <c r="V145" s="31"/>
      <c r="W145" s="31"/>
      <c r="X145" s="32"/>
    </row>
    <row r="146" spans="1:24" ht="12">
      <c r="A146" s="35">
        <v>1</v>
      </c>
      <c r="B146" s="55">
        <f>((A146+1)-B147)/(A146+1)*10</f>
        <v>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86"/>
      <c r="U146" s="31"/>
      <c r="V146" s="31"/>
      <c r="W146" s="31"/>
      <c r="X146" s="32"/>
    </row>
    <row r="147" spans="1:24" ht="12">
      <c r="A147" s="35" t="s">
        <v>458</v>
      </c>
      <c r="B147" s="58">
        <v>1</v>
      </c>
      <c r="C147" s="30"/>
      <c r="D147" s="30"/>
      <c r="E147" s="59" t="s">
        <v>455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86"/>
      <c r="U147" s="31"/>
      <c r="V147" s="31"/>
      <c r="W147" s="31"/>
      <c r="X147" s="32"/>
    </row>
    <row r="148" spans="1:24" ht="12.75" thickBo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86"/>
      <c r="U148" s="31"/>
      <c r="V148" s="31"/>
      <c r="W148" s="31"/>
      <c r="X148" s="32"/>
    </row>
    <row r="149" spans="1:24" ht="12.75" thickBot="1">
      <c r="A149" s="53" t="s">
        <v>457</v>
      </c>
      <c r="B149" s="54" t="s">
        <v>445</v>
      </c>
      <c r="C149" s="54" t="s">
        <v>446</v>
      </c>
      <c r="D149" s="54" t="s">
        <v>450</v>
      </c>
      <c r="E149" s="41" t="s">
        <v>447</v>
      </c>
      <c r="F149" s="41" t="s">
        <v>412</v>
      </c>
      <c r="G149" s="41" t="s">
        <v>420</v>
      </c>
      <c r="H149" s="41" t="s">
        <v>374</v>
      </c>
      <c r="I149" s="41" t="s">
        <v>378</v>
      </c>
      <c r="J149" s="41" t="s">
        <v>383</v>
      </c>
      <c r="K149" s="41" t="s">
        <v>16</v>
      </c>
      <c r="L149" s="41" t="s">
        <v>17</v>
      </c>
      <c r="M149" s="41" t="s">
        <v>18</v>
      </c>
      <c r="N149" s="41" t="s">
        <v>19</v>
      </c>
      <c r="O149" s="41" t="s">
        <v>20</v>
      </c>
      <c r="P149" s="78" t="s">
        <v>21</v>
      </c>
      <c r="Q149" s="42" t="s">
        <v>389</v>
      </c>
      <c r="R149" s="42" t="s">
        <v>148</v>
      </c>
      <c r="S149" s="84" t="s">
        <v>448</v>
      </c>
      <c r="T149" s="82"/>
      <c r="U149" s="31"/>
      <c r="V149" s="31"/>
      <c r="W149" s="31"/>
      <c r="X149" s="32"/>
    </row>
    <row r="150" spans="1:24" ht="12">
      <c r="A150" s="51">
        <v>1</v>
      </c>
      <c r="B150" s="66" t="s">
        <v>361</v>
      </c>
      <c r="C150" s="66" t="s">
        <v>334</v>
      </c>
      <c r="D150" s="23" t="s">
        <v>180</v>
      </c>
      <c r="E150" s="23">
        <v>7.5</v>
      </c>
      <c r="F150" s="23">
        <v>0</v>
      </c>
      <c r="G150" s="23">
        <v>0</v>
      </c>
      <c r="H150" s="23">
        <v>0</v>
      </c>
      <c r="I150" s="23">
        <v>0</v>
      </c>
      <c r="J150" s="23">
        <v>2.5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6.666</v>
      </c>
      <c r="Q150" s="23">
        <v>0</v>
      </c>
      <c r="R150" s="23">
        <v>0</v>
      </c>
      <c r="S150" s="52">
        <f>SUM(D150:R150)</f>
        <v>16.666</v>
      </c>
      <c r="T150" s="83"/>
      <c r="U150" s="31"/>
      <c r="V150" s="31"/>
      <c r="W150" s="31"/>
      <c r="X150" s="32"/>
    </row>
    <row r="151" spans="1:24" ht="12">
      <c r="A151" s="46">
        <v>2</v>
      </c>
      <c r="B151" s="68" t="s">
        <v>335</v>
      </c>
      <c r="C151" s="68" t="s">
        <v>336</v>
      </c>
      <c r="D151" s="24" t="s">
        <v>391</v>
      </c>
      <c r="E151" s="24">
        <v>5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3.333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1.667</v>
      </c>
      <c r="S151" s="47">
        <f>SUM(D151:R151)</f>
        <v>10</v>
      </c>
      <c r="T151" s="83"/>
      <c r="U151" s="31"/>
      <c r="V151" s="31"/>
      <c r="W151" s="31"/>
      <c r="X151" s="32"/>
    </row>
    <row r="152" spans="1:24" ht="12">
      <c r="A152" s="46">
        <v>3</v>
      </c>
      <c r="B152" s="68" t="s">
        <v>254</v>
      </c>
      <c r="C152" s="68" t="s">
        <v>438</v>
      </c>
      <c r="D152" s="24" t="s">
        <v>238</v>
      </c>
      <c r="E152" s="24">
        <v>0</v>
      </c>
      <c r="F152" s="24">
        <v>0</v>
      </c>
      <c r="G152" s="24">
        <v>2.5</v>
      </c>
      <c r="H152" s="24">
        <v>2.5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3.333</v>
      </c>
      <c r="Q152" s="24">
        <v>0</v>
      </c>
      <c r="R152" s="24">
        <v>0</v>
      </c>
      <c r="S152" s="47">
        <f>SUM(D152:R152)</f>
        <v>8.333</v>
      </c>
      <c r="T152" s="83"/>
      <c r="U152" s="31"/>
      <c r="V152" s="31"/>
      <c r="W152" s="31"/>
      <c r="X152" s="32"/>
    </row>
    <row r="153" spans="1:24" ht="12">
      <c r="A153" s="46">
        <v>4</v>
      </c>
      <c r="B153" s="68" t="s">
        <v>362</v>
      </c>
      <c r="C153" s="68" t="s">
        <v>337</v>
      </c>
      <c r="D153" s="24" t="s">
        <v>398</v>
      </c>
      <c r="E153" s="24">
        <v>2.5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1.667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47">
        <f>SUM(D153:R153)</f>
        <v>4.167</v>
      </c>
      <c r="T153" s="83"/>
      <c r="U153" s="31"/>
      <c r="V153" s="31"/>
      <c r="W153" s="31"/>
      <c r="X153" s="32"/>
    </row>
    <row r="154" spans="1:24" ht="12.75" thickBot="1">
      <c r="A154" s="48">
        <v>5</v>
      </c>
      <c r="B154" s="70" t="s">
        <v>70</v>
      </c>
      <c r="C154" s="70" t="s">
        <v>283</v>
      </c>
      <c r="D154" s="49" t="s">
        <v>54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3.333</v>
      </c>
      <c r="S154" s="50">
        <f>SUM(D154:R154)</f>
        <v>3.333</v>
      </c>
      <c r="T154" s="83"/>
      <c r="U154" s="31"/>
      <c r="V154" s="31"/>
      <c r="W154" s="31"/>
      <c r="X154" s="32"/>
    </row>
    <row r="155" spans="1:24" ht="1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31"/>
      <c r="U155" s="31"/>
      <c r="V155" s="31"/>
      <c r="W155" s="31"/>
      <c r="X155" s="32"/>
    </row>
    <row r="156" spans="1:24" ht="1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2"/>
    </row>
    <row r="157" spans="1:24" ht="12">
      <c r="A157" s="35">
        <v>1</v>
      </c>
      <c r="B157" s="55">
        <f>((A157+1)-B158)/(A157+1)*10</f>
        <v>5</v>
      </c>
      <c r="C157" s="30"/>
      <c r="D157" s="30"/>
      <c r="E157" s="59" t="s">
        <v>477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1"/>
      <c r="V157" s="31"/>
      <c r="W157" s="31"/>
      <c r="X157" s="32"/>
    </row>
    <row r="158" spans="1:24" ht="12.75" thickBot="1">
      <c r="A158" s="35" t="s">
        <v>458</v>
      </c>
      <c r="B158" s="58">
        <v>1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1"/>
      <c r="V158" s="31"/>
      <c r="W158" s="31"/>
      <c r="X158" s="32"/>
    </row>
    <row r="159" spans="1:24" ht="12.75" thickBot="1">
      <c r="A159" s="53" t="s">
        <v>457</v>
      </c>
      <c r="B159" s="54" t="s">
        <v>445</v>
      </c>
      <c r="C159" s="54" t="s">
        <v>446</v>
      </c>
      <c r="D159" s="54" t="s">
        <v>450</v>
      </c>
      <c r="E159" s="41" t="s">
        <v>447</v>
      </c>
      <c r="F159" s="41" t="s">
        <v>412</v>
      </c>
      <c r="G159" s="41" t="s">
        <v>420</v>
      </c>
      <c r="H159" s="41" t="s">
        <v>374</v>
      </c>
      <c r="I159" s="41" t="s">
        <v>378</v>
      </c>
      <c r="J159" s="41" t="s">
        <v>383</v>
      </c>
      <c r="K159" s="41" t="s">
        <v>16</v>
      </c>
      <c r="L159" s="41" t="s">
        <v>17</v>
      </c>
      <c r="M159" s="41" t="s">
        <v>18</v>
      </c>
      <c r="N159" s="41" t="s">
        <v>19</v>
      </c>
      <c r="O159" s="41" t="s">
        <v>20</v>
      </c>
      <c r="P159" s="78" t="s">
        <v>21</v>
      </c>
      <c r="Q159" s="42" t="s">
        <v>389</v>
      </c>
      <c r="R159" s="42" t="s">
        <v>148</v>
      </c>
      <c r="S159" s="87" t="s">
        <v>448</v>
      </c>
      <c r="T159" s="82"/>
      <c r="U159" s="31"/>
      <c r="V159" s="31"/>
      <c r="W159" s="31"/>
      <c r="X159" s="32"/>
    </row>
    <row r="160" spans="1:24" ht="12">
      <c r="A160" s="51">
        <v>1</v>
      </c>
      <c r="B160" s="66" t="s">
        <v>176</v>
      </c>
      <c r="C160" s="66" t="s">
        <v>177</v>
      </c>
      <c r="D160" s="23" t="s">
        <v>214</v>
      </c>
      <c r="E160" s="23">
        <v>0</v>
      </c>
      <c r="F160" s="23">
        <v>0</v>
      </c>
      <c r="G160" s="23">
        <v>0</v>
      </c>
      <c r="H160" s="23">
        <v>8.75</v>
      </c>
      <c r="I160" s="23">
        <v>3.333</v>
      </c>
      <c r="J160" s="23">
        <v>0</v>
      </c>
      <c r="K160" s="23">
        <v>0</v>
      </c>
      <c r="L160" s="23">
        <v>8.75</v>
      </c>
      <c r="M160" s="23">
        <v>0</v>
      </c>
      <c r="N160" s="23">
        <v>8.333</v>
      </c>
      <c r="O160" s="23">
        <v>0</v>
      </c>
      <c r="P160" s="23">
        <v>16.666</v>
      </c>
      <c r="Q160" s="23">
        <v>0</v>
      </c>
      <c r="R160" s="23">
        <v>0</v>
      </c>
      <c r="S160" s="56">
        <f aca="true" t="shared" si="4" ref="S160:S176">SUM(D160:R160)</f>
        <v>45.831999999999994</v>
      </c>
      <c r="T160" s="83"/>
      <c r="U160" s="31"/>
      <c r="V160" s="31"/>
      <c r="W160" s="31"/>
      <c r="X160" s="32"/>
    </row>
    <row r="161" spans="1:24" ht="12">
      <c r="A161" s="46">
        <v>2</v>
      </c>
      <c r="B161" s="68" t="s">
        <v>339</v>
      </c>
      <c r="C161" s="68" t="s">
        <v>340</v>
      </c>
      <c r="D161" s="24" t="s">
        <v>175</v>
      </c>
      <c r="E161" s="24">
        <v>8.333</v>
      </c>
      <c r="F161" s="24">
        <v>0</v>
      </c>
      <c r="G161" s="24">
        <v>0</v>
      </c>
      <c r="H161" s="24">
        <v>7.5</v>
      </c>
      <c r="I161" s="24">
        <v>0</v>
      </c>
      <c r="J161" s="24">
        <v>7.778</v>
      </c>
      <c r="K161" s="24">
        <v>0</v>
      </c>
      <c r="L161" s="24">
        <v>6.25</v>
      </c>
      <c r="M161" s="24">
        <v>0</v>
      </c>
      <c r="N161" s="24">
        <v>6.667</v>
      </c>
      <c r="O161" s="24">
        <v>0</v>
      </c>
      <c r="P161" s="24">
        <v>0</v>
      </c>
      <c r="Q161" s="24">
        <v>0</v>
      </c>
      <c r="R161" s="24">
        <v>8.75</v>
      </c>
      <c r="S161" s="57">
        <f t="shared" si="4"/>
        <v>45.278</v>
      </c>
      <c r="T161" s="83"/>
      <c r="U161" s="31"/>
      <c r="V161" s="31"/>
      <c r="W161" s="31"/>
      <c r="X161" s="32"/>
    </row>
    <row r="162" spans="1:24" ht="12">
      <c r="A162" s="46">
        <v>3</v>
      </c>
      <c r="B162" s="68" t="s">
        <v>483</v>
      </c>
      <c r="C162" s="68" t="s">
        <v>344</v>
      </c>
      <c r="D162" s="24" t="s">
        <v>175</v>
      </c>
      <c r="E162" s="24">
        <v>5</v>
      </c>
      <c r="F162" s="24">
        <v>0</v>
      </c>
      <c r="G162" s="24">
        <v>0</v>
      </c>
      <c r="H162" s="24">
        <v>5</v>
      </c>
      <c r="I162" s="24">
        <v>0</v>
      </c>
      <c r="J162" s="24">
        <v>5.556</v>
      </c>
      <c r="K162" s="24">
        <v>0</v>
      </c>
      <c r="L162" s="24">
        <v>7.5</v>
      </c>
      <c r="M162" s="24">
        <v>0</v>
      </c>
      <c r="N162" s="24">
        <v>0</v>
      </c>
      <c r="O162" s="24">
        <v>0</v>
      </c>
      <c r="P162" s="24">
        <v>13.333</v>
      </c>
      <c r="Q162" s="24">
        <v>0</v>
      </c>
      <c r="R162" s="24">
        <v>7.5</v>
      </c>
      <c r="S162" s="57">
        <f t="shared" si="4"/>
        <v>43.889</v>
      </c>
      <c r="T162" s="83"/>
      <c r="U162" s="31"/>
      <c r="V162" s="31"/>
      <c r="W162" s="31"/>
      <c r="X162" s="32"/>
    </row>
    <row r="163" spans="1:24" ht="12">
      <c r="A163" s="46">
        <v>4</v>
      </c>
      <c r="B163" s="68" t="s">
        <v>478</v>
      </c>
      <c r="C163" s="68" t="s">
        <v>338</v>
      </c>
      <c r="D163" s="24" t="s">
        <v>180</v>
      </c>
      <c r="E163" s="24">
        <v>9.167</v>
      </c>
      <c r="F163" s="24">
        <v>0</v>
      </c>
      <c r="G163" s="24">
        <v>0</v>
      </c>
      <c r="H163" s="24">
        <v>0</v>
      </c>
      <c r="I163" s="24">
        <v>0</v>
      </c>
      <c r="J163" s="24">
        <v>8.889</v>
      </c>
      <c r="K163" s="24">
        <v>25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57">
        <f t="shared" si="4"/>
        <v>43.056</v>
      </c>
      <c r="T163" s="83"/>
      <c r="U163" s="31"/>
      <c r="V163" s="31"/>
      <c r="W163" s="31"/>
      <c r="X163" s="32"/>
    </row>
    <row r="164" spans="1:24" ht="12">
      <c r="A164" s="46">
        <v>5</v>
      </c>
      <c r="B164" s="68" t="s">
        <v>339</v>
      </c>
      <c r="C164" s="68" t="s">
        <v>333</v>
      </c>
      <c r="D164" s="24" t="s">
        <v>175</v>
      </c>
      <c r="E164" s="24">
        <v>5.833</v>
      </c>
      <c r="F164" s="24">
        <v>0</v>
      </c>
      <c r="G164" s="24">
        <v>0</v>
      </c>
      <c r="H164" s="24">
        <v>6.25</v>
      </c>
      <c r="I164" s="24">
        <v>0</v>
      </c>
      <c r="J164" s="24">
        <v>4.444</v>
      </c>
      <c r="K164" s="24">
        <v>0</v>
      </c>
      <c r="L164" s="24">
        <v>5</v>
      </c>
      <c r="M164" s="24">
        <v>0</v>
      </c>
      <c r="N164" s="24">
        <v>5</v>
      </c>
      <c r="O164" s="24">
        <v>0</v>
      </c>
      <c r="P164" s="24">
        <v>0</v>
      </c>
      <c r="Q164" s="24">
        <v>0</v>
      </c>
      <c r="R164" s="24">
        <v>5</v>
      </c>
      <c r="S164" s="57">
        <f t="shared" si="4"/>
        <v>31.527</v>
      </c>
      <c r="T164" s="83"/>
      <c r="U164" s="31"/>
      <c r="V164" s="31"/>
      <c r="W164" s="31"/>
      <c r="X164" s="32"/>
    </row>
    <row r="165" spans="1:24" ht="12">
      <c r="A165" s="46">
        <v>6</v>
      </c>
      <c r="B165" s="68" t="s">
        <v>483</v>
      </c>
      <c r="C165" s="68" t="s">
        <v>347</v>
      </c>
      <c r="D165" s="24" t="s">
        <v>175</v>
      </c>
      <c r="E165" s="24">
        <v>2.5</v>
      </c>
      <c r="F165" s="24">
        <v>0</v>
      </c>
      <c r="G165" s="24">
        <v>0</v>
      </c>
      <c r="H165" s="24">
        <v>2.5</v>
      </c>
      <c r="I165" s="24">
        <v>0</v>
      </c>
      <c r="J165" s="24">
        <v>1.111</v>
      </c>
      <c r="K165" s="24">
        <v>0</v>
      </c>
      <c r="L165" s="24">
        <v>2.5</v>
      </c>
      <c r="M165" s="24">
        <v>0</v>
      </c>
      <c r="N165" s="24">
        <v>0</v>
      </c>
      <c r="O165" s="24">
        <v>0</v>
      </c>
      <c r="P165" s="24">
        <v>10</v>
      </c>
      <c r="Q165" s="24">
        <v>0</v>
      </c>
      <c r="R165" s="24">
        <v>2.5</v>
      </c>
      <c r="S165" s="57">
        <f t="shared" si="4"/>
        <v>21.111</v>
      </c>
      <c r="T165" s="83"/>
      <c r="U165" s="31"/>
      <c r="V165" s="31"/>
      <c r="W165" s="31"/>
      <c r="X165" s="32"/>
    </row>
    <row r="166" spans="1:24" ht="12">
      <c r="A166" s="46">
        <v>7</v>
      </c>
      <c r="B166" s="68" t="s">
        <v>465</v>
      </c>
      <c r="C166" s="68" t="s">
        <v>346</v>
      </c>
      <c r="D166" s="24" t="s">
        <v>459</v>
      </c>
      <c r="E166" s="24">
        <v>3.333</v>
      </c>
      <c r="F166" s="24">
        <v>0</v>
      </c>
      <c r="G166" s="24">
        <v>0</v>
      </c>
      <c r="H166" s="24">
        <v>3.75</v>
      </c>
      <c r="I166" s="24">
        <v>1.667</v>
      </c>
      <c r="J166" s="24">
        <v>3.333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3.75</v>
      </c>
      <c r="S166" s="57">
        <f t="shared" si="4"/>
        <v>15.833</v>
      </c>
      <c r="T166" s="83"/>
      <c r="U166" s="31"/>
      <c r="V166" s="31"/>
      <c r="W166" s="31"/>
      <c r="X166" s="32"/>
    </row>
    <row r="167" spans="1:24" ht="12">
      <c r="A167" s="46">
        <v>8</v>
      </c>
      <c r="B167" s="68" t="s">
        <v>342</v>
      </c>
      <c r="C167" s="68" t="s">
        <v>343</v>
      </c>
      <c r="D167" s="24" t="s">
        <v>175</v>
      </c>
      <c r="E167" s="24">
        <v>6.667</v>
      </c>
      <c r="F167" s="24">
        <v>0</v>
      </c>
      <c r="G167" s="24">
        <v>0</v>
      </c>
      <c r="H167" s="24">
        <v>0</v>
      </c>
      <c r="I167" s="24">
        <v>0</v>
      </c>
      <c r="J167" s="24">
        <v>6.667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57">
        <f t="shared" si="4"/>
        <v>13.334</v>
      </c>
      <c r="T167" s="83"/>
      <c r="U167" s="31"/>
      <c r="V167" s="31"/>
      <c r="W167" s="31"/>
      <c r="X167" s="32"/>
    </row>
    <row r="168" spans="1:24" ht="12">
      <c r="A168" s="46">
        <v>9</v>
      </c>
      <c r="B168" s="68" t="s">
        <v>483</v>
      </c>
      <c r="C168" s="68" t="s">
        <v>345</v>
      </c>
      <c r="D168" s="24" t="s">
        <v>175</v>
      </c>
      <c r="E168" s="24">
        <v>4.167</v>
      </c>
      <c r="F168" s="24">
        <v>0</v>
      </c>
      <c r="G168" s="24">
        <v>0</v>
      </c>
      <c r="H168" s="24">
        <v>0</v>
      </c>
      <c r="I168" s="24">
        <v>0</v>
      </c>
      <c r="J168" s="24">
        <v>2.222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6.666</v>
      </c>
      <c r="Q168" s="24">
        <v>0</v>
      </c>
      <c r="R168" s="24">
        <v>0</v>
      </c>
      <c r="S168" s="57">
        <f t="shared" si="4"/>
        <v>13.055</v>
      </c>
      <c r="T168" s="83"/>
      <c r="U168" s="31"/>
      <c r="V168" s="31"/>
      <c r="W168" s="31"/>
      <c r="X168" s="32"/>
    </row>
    <row r="169" spans="1:24" ht="12">
      <c r="A169" s="46">
        <v>10</v>
      </c>
      <c r="B169" s="68" t="s">
        <v>471</v>
      </c>
      <c r="C169" s="68" t="s">
        <v>341</v>
      </c>
      <c r="D169" s="24" t="s">
        <v>399</v>
      </c>
      <c r="E169" s="24">
        <v>7.5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3.333</v>
      </c>
      <c r="O169" s="24">
        <v>0</v>
      </c>
      <c r="P169" s="24">
        <v>0</v>
      </c>
      <c r="Q169" s="24">
        <v>0</v>
      </c>
      <c r="R169" s="24">
        <v>0</v>
      </c>
      <c r="S169" s="57">
        <f t="shared" si="4"/>
        <v>10.833</v>
      </c>
      <c r="T169" s="83"/>
      <c r="U169" s="31"/>
      <c r="V169" s="31"/>
      <c r="W169" s="31"/>
      <c r="X169" s="32"/>
    </row>
    <row r="170" spans="1:24" ht="12">
      <c r="A170" s="46">
        <v>11</v>
      </c>
      <c r="B170" s="68" t="s">
        <v>487</v>
      </c>
      <c r="C170" s="68" t="s">
        <v>348</v>
      </c>
      <c r="D170" s="24" t="s">
        <v>214</v>
      </c>
      <c r="E170" s="24">
        <v>1.667</v>
      </c>
      <c r="F170" s="24">
        <v>3.333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1.25</v>
      </c>
      <c r="M170" s="24">
        <v>0</v>
      </c>
      <c r="N170" s="24">
        <v>1.667</v>
      </c>
      <c r="O170" s="24">
        <v>0</v>
      </c>
      <c r="P170" s="24">
        <v>0</v>
      </c>
      <c r="Q170" s="24">
        <v>0</v>
      </c>
      <c r="R170" s="24">
        <v>1.25</v>
      </c>
      <c r="S170" s="57">
        <f t="shared" si="4"/>
        <v>9.167</v>
      </c>
      <c r="T170" s="83"/>
      <c r="U170" s="31"/>
      <c r="V170" s="31"/>
      <c r="W170" s="31"/>
      <c r="X170" s="32"/>
    </row>
    <row r="171" spans="1:24" ht="12">
      <c r="A171" s="46">
        <v>12</v>
      </c>
      <c r="B171" s="68" t="s">
        <v>276</v>
      </c>
      <c r="C171" s="68" t="s">
        <v>277</v>
      </c>
      <c r="D171" s="24" t="s">
        <v>175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3.75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57">
        <f t="shared" si="4"/>
        <v>3.75</v>
      </c>
      <c r="T171" s="83"/>
      <c r="U171" s="31"/>
      <c r="V171" s="31"/>
      <c r="W171" s="31"/>
      <c r="X171" s="32"/>
    </row>
    <row r="172" spans="1:24" ht="12">
      <c r="A172" s="46">
        <v>13</v>
      </c>
      <c r="B172" s="68" t="s">
        <v>251</v>
      </c>
      <c r="C172" s="68" t="s">
        <v>439</v>
      </c>
      <c r="D172" s="24" t="s">
        <v>240</v>
      </c>
      <c r="E172" s="24">
        <v>0</v>
      </c>
      <c r="F172" s="24">
        <v>0</v>
      </c>
      <c r="G172" s="24">
        <v>2.5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57">
        <f t="shared" si="4"/>
        <v>2.5</v>
      </c>
      <c r="T172" s="83"/>
      <c r="U172" s="31"/>
      <c r="V172" s="31"/>
      <c r="W172" s="31"/>
      <c r="X172" s="32"/>
    </row>
    <row r="173" spans="1:24" ht="12">
      <c r="A173" s="46">
        <v>13</v>
      </c>
      <c r="B173" s="68" t="s">
        <v>295</v>
      </c>
      <c r="C173" s="68" t="s">
        <v>296</v>
      </c>
      <c r="D173" s="24" t="s">
        <v>474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2.5</v>
      </c>
      <c r="P173" s="24">
        <v>0</v>
      </c>
      <c r="Q173" s="24">
        <v>0</v>
      </c>
      <c r="R173" s="24">
        <v>0</v>
      </c>
      <c r="S173" s="57">
        <f t="shared" si="4"/>
        <v>2.5</v>
      </c>
      <c r="T173" s="83"/>
      <c r="U173" s="31"/>
      <c r="V173" s="31"/>
      <c r="W173" s="31"/>
      <c r="X173" s="32"/>
    </row>
    <row r="174" spans="1:24" ht="12">
      <c r="A174" s="46">
        <v>13</v>
      </c>
      <c r="B174" s="68" t="s">
        <v>375</v>
      </c>
      <c r="C174" s="68" t="s">
        <v>31</v>
      </c>
      <c r="D174" s="24" t="s">
        <v>240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2.5</v>
      </c>
      <c r="R174" s="24">
        <v>0</v>
      </c>
      <c r="S174" s="57">
        <f t="shared" si="4"/>
        <v>2.5</v>
      </c>
      <c r="T174" s="83"/>
      <c r="U174" s="31"/>
      <c r="V174" s="31"/>
      <c r="W174" s="31"/>
      <c r="X174" s="32"/>
    </row>
    <row r="175" spans="1:24" ht="12">
      <c r="A175" s="46">
        <v>16</v>
      </c>
      <c r="B175" s="68" t="s">
        <v>113</v>
      </c>
      <c r="C175" s="68" t="s">
        <v>410</v>
      </c>
      <c r="D175" s="24" t="s">
        <v>411</v>
      </c>
      <c r="E175" s="24">
        <v>0</v>
      </c>
      <c r="F175" s="24">
        <v>1.667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57">
        <f t="shared" si="4"/>
        <v>1.667</v>
      </c>
      <c r="T175" s="83"/>
      <c r="U175" s="30"/>
      <c r="V175" s="30"/>
      <c r="W175" s="30"/>
      <c r="X175" s="30"/>
    </row>
    <row r="176" spans="1:24" ht="12.75" thickBot="1">
      <c r="A176" s="48">
        <v>17</v>
      </c>
      <c r="B176" s="70" t="s">
        <v>468</v>
      </c>
      <c r="C176" s="70" t="s">
        <v>349</v>
      </c>
      <c r="D176" s="49" t="s">
        <v>397</v>
      </c>
      <c r="E176" s="49">
        <v>0.833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24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62">
        <f t="shared" si="4"/>
        <v>0.833</v>
      </c>
      <c r="T176" s="83"/>
      <c r="U176" s="30"/>
      <c r="V176" s="30"/>
      <c r="W176" s="30"/>
      <c r="X176" s="30"/>
    </row>
    <row r="177" spans="1:24" ht="1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31"/>
      <c r="U177" s="30"/>
      <c r="V177" s="30"/>
      <c r="W177" s="30"/>
      <c r="X177" s="30"/>
    </row>
    <row r="178" spans="21:24" ht="12">
      <c r="U178" s="81"/>
      <c r="V178" s="81"/>
      <c r="W178" s="81"/>
      <c r="X178" s="81"/>
    </row>
    <row r="179" spans="1:24" ht="12">
      <c r="A179" s="35">
        <v>1</v>
      </c>
      <c r="B179" s="55">
        <f>((A179+1)-B180)/(A179+1)*10</f>
        <v>5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81"/>
      <c r="V179" s="81"/>
      <c r="W179" s="81"/>
      <c r="X179" s="81"/>
    </row>
    <row r="180" spans="1:24" ht="12">
      <c r="A180" s="35" t="s">
        <v>458</v>
      </c>
      <c r="B180" s="58">
        <v>1</v>
      </c>
      <c r="C180" s="30"/>
      <c r="D180" s="30"/>
      <c r="E180" s="59" t="s">
        <v>482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81"/>
      <c r="V180" s="81"/>
      <c r="W180" s="81"/>
      <c r="X180" s="81"/>
    </row>
    <row r="181" spans="1:24" ht="12.75" thickBo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81"/>
      <c r="V181" s="81"/>
      <c r="W181" s="81"/>
      <c r="X181" s="81"/>
    </row>
    <row r="182" spans="1:24" ht="12.75" thickBot="1">
      <c r="A182" s="53" t="s">
        <v>457</v>
      </c>
      <c r="B182" s="54" t="s">
        <v>445</v>
      </c>
      <c r="C182" s="54" t="s">
        <v>446</v>
      </c>
      <c r="D182" s="54" t="s">
        <v>450</v>
      </c>
      <c r="E182" s="41" t="s">
        <v>447</v>
      </c>
      <c r="F182" s="41" t="s">
        <v>412</v>
      </c>
      <c r="G182" s="41" t="s">
        <v>420</v>
      </c>
      <c r="H182" s="41" t="s">
        <v>374</v>
      </c>
      <c r="I182" s="41" t="s">
        <v>378</v>
      </c>
      <c r="J182" s="41" t="s">
        <v>383</v>
      </c>
      <c r="K182" s="41" t="s">
        <v>16</v>
      </c>
      <c r="L182" s="41" t="s">
        <v>17</v>
      </c>
      <c r="M182" s="41" t="s">
        <v>18</v>
      </c>
      <c r="N182" s="41" t="s">
        <v>19</v>
      </c>
      <c r="O182" s="41" t="s">
        <v>20</v>
      </c>
      <c r="P182" s="78" t="s">
        <v>21</v>
      </c>
      <c r="Q182" s="42" t="s">
        <v>389</v>
      </c>
      <c r="R182" s="42" t="s">
        <v>148</v>
      </c>
      <c r="S182" s="87" t="s">
        <v>448</v>
      </c>
      <c r="T182" s="82"/>
      <c r="U182" s="81"/>
      <c r="V182" s="81"/>
      <c r="W182" s="81"/>
      <c r="X182" s="81"/>
    </row>
    <row r="183" spans="1:24" ht="12">
      <c r="A183" s="51">
        <v>1</v>
      </c>
      <c r="B183" s="66" t="s">
        <v>440</v>
      </c>
      <c r="C183" s="66" t="s">
        <v>441</v>
      </c>
      <c r="D183" s="23" t="s">
        <v>474</v>
      </c>
      <c r="E183" s="23">
        <v>0</v>
      </c>
      <c r="F183" s="23">
        <v>0</v>
      </c>
      <c r="G183" s="23">
        <v>3.333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56">
        <f>SUM(D183:R183)</f>
        <v>3.333</v>
      </c>
      <c r="T183" s="83"/>
      <c r="U183" s="31"/>
      <c r="V183" s="31"/>
      <c r="W183" s="31"/>
      <c r="X183" s="31"/>
    </row>
    <row r="184" spans="1:24" ht="12.75" thickBot="1">
      <c r="A184" s="48">
        <v>2</v>
      </c>
      <c r="B184" s="70" t="s">
        <v>235</v>
      </c>
      <c r="C184" s="70" t="s">
        <v>442</v>
      </c>
      <c r="D184" s="49" t="s">
        <v>238</v>
      </c>
      <c r="E184" s="49">
        <v>0</v>
      </c>
      <c r="F184" s="49">
        <v>0</v>
      </c>
      <c r="G184" s="49">
        <v>1.667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103">
        <f>SUM(D184:R184)</f>
        <v>1.667</v>
      </c>
      <c r="T184" s="83"/>
      <c r="U184" s="31"/>
      <c r="V184" s="31"/>
      <c r="W184" s="31"/>
      <c r="X184" s="31"/>
    </row>
    <row r="185" spans="1:24" ht="1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31"/>
      <c r="U185" s="31"/>
      <c r="V185" s="31"/>
      <c r="W185" s="31"/>
      <c r="X185" s="31"/>
    </row>
    <row r="186" spans="1:24" ht="1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</row>
    <row r="187" spans="1:24" ht="12">
      <c r="A187" s="35">
        <v>1</v>
      </c>
      <c r="B187" s="55">
        <f>((A187+1)-B188)/(A187+1)*10</f>
        <v>5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1"/>
      <c r="V187" s="31"/>
      <c r="W187" s="31"/>
      <c r="X187" s="31"/>
    </row>
    <row r="188" spans="1:24" ht="12">
      <c r="A188" s="35" t="s">
        <v>458</v>
      </c>
      <c r="B188" s="58">
        <v>1</v>
      </c>
      <c r="C188" s="30"/>
      <c r="D188" s="30"/>
      <c r="E188" s="59" t="s">
        <v>486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1"/>
      <c r="V188" s="31"/>
      <c r="W188" s="31"/>
      <c r="X188" s="31"/>
    </row>
    <row r="189" spans="1:24" ht="12.75" thickBot="1">
      <c r="A189" s="27"/>
      <c r="B189" s="27"/>
      <c r="C189" s="27"/>
      <c r="D189" s="27"/>
      <c r="E189" s="27"/>
      <c r="U189" s="31"/>
      <c r="V189" s="31"/>
      <c r="W189" s="31"/>
      <c r="X189" s="31"/>
    </row>
    <row r="190" spans="1:24" ht="12.75" thickBot="1">
      <c r="A190" s="53" t="s">
        <v>457</v>
      </c>
      <c r="B190" s="54" t="s">
        <v>445</v>
      </c>
      <c r="C190" s="54" t="s">
        <v>446</v>
      </c>
      <c r="D190" s="54" t="s">
        <v>450</v>
      </c>
      <c r="E190" s="41" t="s">
        <v>447</v>
      </c>
      <c r="F190" s="41" t="s">
        <v>412</v>
      </c>
      <c r="G190" s="41" t="s">
        <v>420</v>
      </c>
      <c r="H190" s="41" t="s">
        <v>374</v>
      </c>
      <c r="I190" s="41" t="s">
        <v>378</v>
      </c>
      <c r="J190" s="41" t="s">
        <v>383</v>
      </c>
      <c r="K190" s="41" t="s">
        <v>16</v>
      </c>
      <c r="L190" s="41" t="s">
        <v>17</v>
      </c>
      <c r="M190" s="41" t="s">
        <v>18</v>
      </c>
      <c r="N190" s="41" t="s">
        <v>19</v>
      </c>
      <c r="O190" s="41" t="s">
        <v>20</v>
      </c>
      <c r="P190" s="78" t="s">
        <v>21</v>
      </c>
      <c r="Q190" s="42" t="s">
        <v>389</v>
      </c>
      <c r="R190" s="42" t="s">
        <v>148</v>
      </c>
      <c r="S190" s="84" t="s">
        <v>448</v>
      </c>
      <c r="T190" s="82"/>
      <c r="U190" s="31"/>
      <c r="V190" s="31"/>
      <c r="W190" s="31"/>
      <c r="X190" s="31"/>
    </row>
    <row r="191" spans="1:24" ht="12">
      <c r="A191" s="51">
        <v>1</v>
      </c>
      <c r="B191" s="66" t="s">
        <v>487</v>
      </c>
      <c r="C191" s="66" t="s">
        <v>311</v>
      </c>
      <c r="D191" s="23" t="s">
        <v>214</v>
      </c>
      <c r="E191" s="23">
        <v>9</v>
      </c>
      <c r="F191" s="23">
        <v>6</v>
      </c>
      <c r="G191" s="23">
        <v>0</v>
      </c>
      <c r="H191" s="23">
        <v>8</v>
      </c>
      <c r="I191" s="23">
        <v>0</v>
      </c>
      <c r="J191" s="23">
        <v>8.333</v>
      </c>
      <c r="K191" s="23">
        <v>0</v>
      </c>
      <c r="L191" s="23">
        <v>8.333</v>
      </c>
      <c r="M191" s="23">
        <v>0</v>
      </c>
      <c r="N191" s="23">
        <v>8.333</v>
      </c>
      <c r="O191" s="23">
        <v>0</v>
      </c>
      <c r="P191" s="23">
        <v>17.333</v>
      </c>
      <c r="Q191" s="23">
        <v>0</v>
      </c>
      <c r="R191" s="23">
        <v>8.571</v>
      </c>
      <c r="S191" s="52">
        <f aca="true" t="shared" si="5" ref="S191:S216">SUM(D191:R191)</f>
        <v>73.90299999999999</v>
      </c>
      <c r="T191" s="83"/>
      <c r="U191" s="31"/>
      <c r="V191" s="31"/>
      <c r="W191" s="31"/>
      <c r="X191" s="31"/>
    </row>
    <row r="192" spans="1:24" ht="12">
      <c r="A192" s="46">
        <v>2</v>
      </c>
      <c r="B192" s="68" t="s">
        <v>465</v>
      </c>
      <c r="C192" s="68" t="s">
        <v>178</v>
      </c>
      <c r="D192" s="24" t="s">
        <v>459</v>
      </c>
      <c r="E192" s="24">
        <v>0</v>
      </c>
      <c r="F192" s="24">
        <v>0</v>
      </c>
      <c r="G192" s="24">
        <v>0</v>
      </c>
      <c r="H192" s="24">
        <v>7</v>
      </c>
      <c r="I192" s="24">
        <v>8.333</v>
      </c>
      <c r="J192" s="24">
        <v>0</v>
      </c>
      <c r="K192" s="24">
        <v>26.25</v>
      </c>
      <c r="L192" s="24">
        <v>0</v>
      </c>
      <c r="M192" s="24">
        <v>0</v>
      </c>
      <c r="N192" s="24">
        <v>0</v>
      </c>
      <c r="O192" s="24">
        <v>0</v>
      </c>
      <c r="P192" s="24">
        <v>18.666</v>
      </c>
      <c r="Q192" s="24">
        <v>0</v>
      </c>
      <c r="R192" s="24">
        <v>0</v>
      </c>
      <c r="S192" s="47">
        <f t="shared" si="5"/>
        <v>60.248999999999995</v>
      </c>
      <c r="T192" s="83"/>
      <c r="U192" s="31"/>
      <c r="V192" s="31"/>
      <c r="W192" s="31"/>
      <c r="X192" s="31"/>
    </row>
    <row r="193" spans="1:24" ht="12">
      <c r="A193" s="46">
        <v>3</v>
      </c>
      <c r="B193" s="68" t="s">
        <v>256</v>
      </c>
      <c r="C193" s="68" t="s">
        <v>413</v>
      </c>
      <c r="D193" s="24" t="s">
        <v>474</v>
      </c>
      <c r="E193" s="24">
        <v>0</v>
      </c>
      <c r="F193" s="24">
        <v>8</v>
      </c>
      <c r="G193" s="24">
        <v>8.333</v>
      </c>
      <c r="H193" s="24">
        <v>0</v>
      </c>
      <c r="I193" s="24">
        <v>5</v>
      </c>
      <c r="J193" s="24">
        <v>0</v>
      </c>
      <c r="K193" s="24">
        <v>20.625</v>
      </c>
      <c r="L193" s="24">
        <v>0</v>
      </c>
      <c r="M193" s="24">
        <v>0</v>
      </c>
      <c r="N193" s="24">
        <v>0</v>
      </c>
      <c r="O193" s="24">
        <v>0</v>
      </c>
      <c r="P193" s="24">
        <v>14.666</v>
      </c>
      <c r="Q193" s="24">
        <v>0</v>
      </c>
      <c r="R193" s="24">
        <v>0</v>
      </c>
      <c r="S193" s="47">
        <f t="shared" si="5"/>
        <v>56.623999999999995</v>
      </c>
      <c r="T193" s="83"/>
      <c r="U193" s="31"/>
      <c r="V193" s="31"/>
      <c r="W193" s="31"/>
      <c r="X193" s="31"/>
    </row>
    <row r="194" spans="1:24" ht="12">
      <c r="A194" s="46">
        <v>4</v>
      </c>
      <c r="B194" s="68" t="s">
        <v>350</v>
      </c>
      <c r="C194" s="68" t="s">
        <v>351</v>
      </c>
      <c r="D194" s="24" t="s">
        <v>180</v>
      </c>
      <c r="E194" s="24">
        <v>8</v>
      </c>
      <c r="F194" s="24">
        <v>0</v>
      </c>
      <c r="G194" s="24">
        <v>0</v>
      </c>
      <c r="H194" s="24">
        <v>4</v>
      </c>
      <c r="I194" s="24">
        <v>0</v>
      </c>
      <c r="J194" s="24">
        <v>6.667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13.333</v>
      </c>
      <c r="Q194" s="24">
        <v>0</v>
      </c>
      <c r="R194" s="24">
        <v>0</v>
      </c>
      <c r="S194" s="47">
        <f t="shared" si="5"/>
        <v>32</v>
      </c>
      <c r="T194" s="83"/>
      <c r="U194" s="31"/>
      <c r="V194" s="31"/>
      <c r="W194" s="31"/>
      <c r="X194" s="31"/>
    </row>
    <row r="195" spans="1:24" ht="12">
      <c r="A195" s="46">
        <v>5</v>
      </c>
      <c r="B195" s="68" t="s">
        <v>489</v>
      </c>
      <c r="C195" s="68" t="s">
        <v>60</v>
      </c>
      <c r="D195" s="24" t="s">
        <v>181</v>
      </c>
      <c r="E195" s="24">
        <v>6</v>
      </c>
      <c r="F195" s="24">
        <v>0</v>
      </c>
      <c r="G195" s="24">
        <v>5</v>
      </c>
      <c r="H195" s="24">
        <v>3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9.333</v>
      </c>
      <c r="Q195" s="24">
        <v>0</v>
      </c>
      <c r="R195" s="24">
        <v>1.428</v>
      </c>
      <c r="S195" s="47">
        <f t="shared" si="5"/>
        <v>24.761</v>
      </c>
      <c r="T195" s="83"/>
      <c r="U195" s="29"/>
      <c r="V195" s="29"/>
      <c r="W195" s="29"/>
      <c r="X195" s="29"/>
    </row>
    <row r="196" spans="1:24" ht="12">
      <c r="A196" s="46">
        <v>6</v>
      </c>
      <c r="B196" s="68" t="s">
        <v>352</v>
      </c>
      <c r="C196" s="68" t="s">
        <v>353</v>
      </c>
      <c r="D196" s="24" t="s">
        <v>238</v>
      </c>
      <c r="E196" s="24">
        <v>7</v>
      </c>
      <c r="F196" s="24">
        <v>0</v>
      </c>
      <c r="G196" s="24">
        <v>3.333</v>
      </c>
      <c r="H196" s="24">
        <v>2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8</v>
      </c>
      <c r="Q196" s="24">
        <v>0</v>
      </c>
      <c r="R196" s="24">
        <v>4.285</v>
      </c>
      <c r="S196" s="47">
        <f t="shared" si="5"/>
        <v>24.618</v>
      </c>
      <c r="T196" s="83"/>
      <c r="U196" s="29"/>
      <c r="V196" s="29"/>
      <c r="W196" s="29"/>
      <c r="X196" s="29"/>
    </row>
    <row r="197" spans="1:24" ht="12">
      <c r="A197" s="46">
        <v>7</v>
      </c>
      <c r="B197" s="68" t="s">
        <v>262</v>
      </c>
      <c r="C197" s="68" t="s">
        <v>311</v>
      </c>
      <c r="D197" s="24" t="s">
        <v>474</v>
      </c>
      <c r="E197" s="24">
        <v>0</v>
      </c>
      <c r="F197" s="24">
        <v>0</v>
      </c>
      <c r="G197" s="24">
        <v>6.667</v>
      </c>
      <c r="H197" s="24">
        <v>0</v>
      </c>
      <c r="I197" s="24">
        <v>3.333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10.666</v>
      </c>
      <c r="Q197" s="24">
        <v>0</v>
      </c>
      <c r="R197" s="24">
        <v>0</v>
      </c>
      <c r="S197" s="47">
        <f t="shared" si="5"/>
        <v>20.666</v>
      </c>
      <c r="T197" s="83"/>
      <c r="U197" s="30"/>
      <c r="V197" s="30"/>
      <c r="W197" s="30"/>
      <c r="X197" s="30"/>
    </row>
    <row r="198" spans="1:24" ht="12">
      <c r="A198" s="46">
        <v>8</v>
      </c>
      <c r="B198" s="68" t="s">
        <v>102</v>
      </c>
      <c r="C198" s="68" t="s">
        <v>103</v>
      </c>
      <c r="D198" s="24" t="s">
        <v>459</v>
      </c>
      <c r="E198" s="24">
        <v>0</v>
      </c>
      <c r="F198" s="24">
        <v>0</v>
      </c>
      <c r="G198" s="24">
        <v>0</v>
      </c>
      <c r="H198" s="24">
        <v>6</v>
      </c>
      <c r="I198" s="24">
        <v>0</v>
      </c>
      <c r="J198" s="24">
        <v>5</v>
      </c>
      <c r="K198" s="24">
        <v>0</v>
      </c>
      <c r="L198" s="24">
        <v>6.666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47">
        <f t="shared" si="5"/>
        <v>17.666</v>
      </c>
      <c r="T198" s="83"/>
      <c r="U198" s="30"/>
      <c r="V198" s="30"/>
      <c r="W198" s="30"/>
      <c r="X198" s="30"/>
    </row>
    <row r="199" spans="1:24" ht="12">
      <c r="A199" s="46">
        <v>9</v>
      </c>
      <c r="B199" s="68" t="s">
        <v>472</v>
      </c>
      <c r="C199" s="68" t="s">
        <v>61</v>
      </c>
      <c r="D199" s="24" t="s">
        <v>391</v>
      </c>
      <c r="E199" s="24">
        <v>5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3.333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7.142</v>
      </c>
      <c r="S199" s="47">
        <f t="shared" si="5"/>
        <v>15.475000000000001</v>
      </c>
      <c r="T199" s="83"/>
      <c r="U199" s="81"/>
      <c r="V199" s="81"/>
      <c r="W199" s="81"/>
      <c r="X199" s="81"/>
    </row>
    <row r="200" spans="1:24" ht="12">
      <c r="A200" s="46">
        <v>10</v>
      </c>
      <c r="B200" s="68" t="s">
        <v>491</v>
      </c>
      <c r="C200" s="68" t="s">
        <v>62</v>
      </c>
      <c r="D200" s="24" t="s">
        <v>460</v>
      </c>
      <c r="E200" s="24">
        <v>4</v>
      </c>
      <c r="F200" s="24">
        <v>2</v>
      </c>
      <c r="G200" s="24">
        <v>0</v>
      </c>
      <c r="H200" s="24">
        <v>0</v>
      </c>
      <c r="I200" s="24">
        <v>0</v>
      </c>
      <c r="J200" s="24">
        <v>1.667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6.666</v>
      </c>
      <c r="Q200" s="24">
        <v>0</v>
      </c>
      <c r="R200" s="24">
        <v>0</v>
      </c>
      <c r="S200" s="47">
        <f t="shared" si="5"/>
        <v>14.333</v>
      </c>
      <c r="T200" s="83"/>
      <c r="U200" s="30"/>
      <c r="V200" s="31"/>
      <c r="W200" s="31"/>
      <c r="X200" s="31"/>
    </row>
    <row r="201" spans="1:24" ht="12">
      <c r="A201" s="46">
        <v>11</v>
      </c>
      <c r="B201" s="68" t="s">
        <v>129</v>
      </c>
      <c r="C201" s="68" t="s">
        <v>260</v>
      </c>
      <c r="D201" s="24" t="s">
        <v>175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12</v>
      </c>
      <c r="Q201" s="24">
        <v>0</v>
      </c>
      <c r="R201" s="24">
        <v>0</v>
      </c>
      <c r="S201" s="47">
        <f t="shared" si="5"/>
        <v>12</v>
      </c>
      <c r="T201" s="83"/>
      <c r="U201" s="30"/>
      <c r="V201" s="31"/>
      <c r="W201" s="31"/>
      <c r="X201" s="31"/>
    </row>
    <row r="202" spans="1:24" ht="12">
      <c r="A202" s="46">
        <v>12</v>
      </c>
      <c r="B202" s="68" t="s">
        <v>385</v>
      </c>
      <c r="C202" s="68" t="s">
        <v>290</v>
      </c>
      <c r="D202" s="24" t="s">
        <v>474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6.667</v>
      </c>
      <c r="O202" s="24">
        <v>0</v>
      </c>
      <c r="P202" s="24">
        <v>4</v>
      </c>
      <c r="Q202" s="24">
        <v>0</v>
      </c>
      <c r="R202" s="24">
        <v>0</v>
      </c>
      <c r="S202" s="47">
        <f t="shared" si="5"/>
        <v>10.667</v>
      </c>
      <c r="T202" s="83"/>
      <c r="V202" s="31"/>
      <c r="W202" s="31"/>
      <c r="X202" s="31"/>
    </row>
    <row r="203" spans="1:24" ht="12">
      <c r="A203" s="46">
        <v>13</v>
      </c>
      <c r="B203" s="68" t="s">
        <v>13</v>
      </c>
      <c r="C203" s="68" t="s">
        <v>14</v>
      </c>
      <c r="D203" s="24" t="s">
        <v>480</v>
      </c>
      <c r="E203" s="24">
        <v>0</v>
      </c>
      <c r="F203" s="24">
        <v>0</v>
      </c>
      <c r="G203" s="24">
        <v>0</v>
      </c>
      <c r="H203" s="24">
        <v>0</v>
      </c>
      <c r="I203" s="24">
        <v>6.667</v>
      </c>
      <c r="J203" s="24">
        <v>0</v>
      </c>
      <c r="K203" s="24">
        <v>0</v>
      </c>
      <c r="L203" s="24">
        <v>0</v>
      </c>
      <c r="M203" s="24">
        <v>3.333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47">
        <f t="shared" si="5"/>
        <v>10</v>
      </c>
      <c r="T203" s="83"/>
      <c r="U203" s="81"/>
      <c r="V203" s="31"/>
      <c r="W203" s="31"/>
      <c r="X203" s="31"/>
    </row>
    <row r="204" spans="1:24" ht="12">
      <c r="A204" s="46">
        <v>14</v>
      </c>
      <c r="B204" s="68" t="s">
        <v>63</v>
      </c>
      <c r="C204" s="68" t="s">
        <v>319</v>
      </c>
      <c r="D204" s="24" t="s">
        <v>185</v>
      </c>
      <c r="E204" s="24">
        <v>3</v>
      </c>
      <c r="F204" s="24">
        <v>0</v>
      </c>
      <c r="G204" s="24">
        <v>0</v>
      </c>
      <c r="H204" s="24">
        <v>0</v>
      </c>
      <c r="I204" s="24">
        <v>0</v>
      </c>
      <c r="J204" s="24">
        <v>3.333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2.666</v>
      </c>
      <c r="Q204" s="24">
        <v>0</v>
      </c>
      <c r="R204" s="24">
        <v>0</v>
      </c>
      <c r="S204" s="47">
        <f t="shared" si="5"/>
        <v>8.999</v>
      </c>
      <c r="T204" s="83"/>
      <c r="U204" s="31"/>
      <c r="V204" s="31"/>
      <c r="W204" s="31"/>
      <c r="X204" s="31"/>
    </row>
    <row r="205" spans="1:24" ht="12">
      <c r="A205" s="46">
        <v>15</v>
      </c>
      <c r="B205" s="68" t="s">
        <v>490</v>
      </c>
      <c r="C205" s="68" t="s">
        <v>64</v>
      </c>
      <c r="D205" s="24" t="s">
        <v>175</v>
      </c>
      <c r="E205" s="24">
        <v>2</v>
      </c>
      <c r="F205" s="24">
        <v>0</v>
      </c>
      <c r="G205" s="24">
        <v>0</v>
      </c>
      <c r="H205" s="24">
        <v>1</v>
      </c>
      <c r="I205" s="24">
        <v>0</v>
      </c>
      <c r="J205" s="24">
        <v>0</v>
      </c>
      <c r="K205" s="24">
        <v>0</v>
      </c>
      <c r="L205" s="24">
        <v>1.666</v>
      </c>
      <c r="M205" s="24">
        <v>0</v>
      </c>
      <c r="N205" s="24">
        <v>0</v>
      </c>
      <c r="O205" s="24">
        <v>0</v>
      </c>
      <c r="P205" s="24">
        <v>1.333</v>
      </c>
      <c r="Q205" s="24">
        <v>0</v>
      </c>
      <c r="R205" s="24">
        <v>2.857</v>
      </c>
      <c r="S205" s="47">
        <f t="shared" si="5"/>
        <v>8.856000000000002</v>
      </c>
      <c r="T205" s="83"/>
      <c r="U205" s="31"/>
      <c r="V205" s="31"/>
      <c r="W205" s="31"/>
      <c r="X205" s="31"/>
    </row>
    <row r="206" spans="1:24" ht="12">
      <c r="A206" s="46">
        <v>16</v>
      </c>
      <c r="B206" s="68" t="s">
        <v>262</v>
      </c>
      <c r="C206" s="68" t="s">
        <v>76</v>
      </c>
      <c r="D206" s="24" t="s">
        <v>443</v>
      </c>
      <c r="E206" s="24">
        <v>0</v>
      </c>
      <c r="F206" s="24">
        <v>0</v>
      </c>
      <c r="G206" s="24">
        <v>1.667</v>
      </c>
      <c r="H206" s="24">
        <v>0</v>
      </c>
      <c r="I206" s="24">
        <v>1.667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5.333</v>
      </c>
      <c r="Q206" s="24">
        <v>0</v>
      </c>
      <c r="R206" s="24">
        <v>0</v>
      </c>
      <c r="S206" s="47">
        <f t="shared" si="5"/>
        <v>8.667</v>
      </c>
      <c r="T206" s="83"/>
      <c r="U206" s="31"/>
      <c r="V206" s="31"/>
      <c r="W206" s="31"/>
      <c r="X206" s="31"/>
    </row>
    <row r="207" spans="1:24" ht="12">
      <c r="A207" s="46">
        <v>17</v>
      </c>
      <c r="B207" s="68" t="s">
        <v>263</v>
      </c>
      <c r="C207" s="68" t="s">
        <v>280</v>
      </c>
      <c r="D207" s="24" t="s">
        <v>248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7.5</v>
      </c>
      <c r="R207" s="24">
        <v>0</v>
      </c>
      <c r="S207" s="47">
        <f t="shared" si="5"/>
        <v>7.5</v>
      </c>
      <c r="T207" s="83"/>
      <c r="U207" s="31"/>
      <c r="V207" s="31"/>
      <c r="W207" s="31"/>
      <c r="X207" s="31"/>
    </row>
    <row r="208" spans="1:24" ht="12">
      <c r="A208" s="46">
        <v>18</v>
      </c>
      <c r="B208" s="68" t="s">
        <v>67</v>
      </c>
      <c r="C208" s="68" t="s">
        <v>36</v>
      </c>
      <c r="D208" s="24" t="s">
        <v>180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5.714</v>
      </c>
      <c r="S208" s="47">
        <f t="shared" si="5"/>
        <v>5.714</v>
      </c>
      <c r="T208" s="83"/>
      <c r="U208" s="31"/>
      <c r="V208" s="31"/>
      <c r="W208" s="31"/>
      <c r="X208" s="31"/>
    </row>
    <row r="209" spans="1:24" ht="12">
      <c r="A209" s="46">
        <v>19</v>
      </c>
      <c r="B209" s="68" t="s">
        <v>179</v>
      </c>
      <c r="C209" s="68" t="s">
        <v>345</v>
      </c>
      <c r="D209" s="24" t="s">
        <v>175</v>
      </c>
      <c r="E209" s="24">
        <v>0</v>
      </c>
      <c r="F209" s="24">
        <v>0</v>
      </c>
      <c r="G209" s="24">
        <v>0</v>
      </c>
      <c r="H209" s="24">
        <v>5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47">
        <f t="shared" si="5"/>
        <v>5</v>
      </c>
      <c r="T209" s="83"/>
      <c r="U209" s="31"/>
      <c r="V209" s="31"/>
      <c r="W209" s="31"/>
      <c r="X209" s="31"/>
    </row>
    <row r="210" spans="1:24" ht="12">
      <c r="A210" s="46">
        <v>19</v>
      </c>
      <c r="B210" s="68" t="s">
        <v>278</v>
      </c>
      <c r="C210" s="68" t="s">
        <v>55</v>
      </c>
      <c r="D210" s="24" t="s">
        <v>175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5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47">
        <f t="shared" si="5"/>
        <v>5</v>
      </c>
      <c r="T210" s="83"/>
      <c r="U210" s="31"/>
      <c r="V210" s="31"/>
      <c r="W210" s="31"/>
      <c r="X210" s="31"/>
    </row>
    <row r="211" spans="1:24" ht="12">
      <c r="A211" s="46">
        <v>19</v>
      </c>
      <c r="B211" s="68" t="s">
        <v>257</v>
      </c>
      <c r="C211" s="68" t="s">
        <v>291</v>
      </c>
      <c r="D211" s="24" t="s">
        <v>474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5</v>
      </c>
      <c r="O211" s="24">
        <v>0</v>
      </c>
      <c r="P211" s="24">
        <v>0</v>
      </c>
      <c r="Q211" s="24">
        <v>0</v>
      </c>
      <c r="R211" s="24">
        <v>0</v>
      </c>
      <c r="S211" s="47">
        <f t="shared" si="5"/>
        <v>5</v>
      </c>
      <c r="T211" s="83"/>
      <c r="U211" s="31"/>
      <c r="V211" s="31"/>
      <c r="W211" s="31"/>
      <c r="X211" s="31"/>
    </row>
    <row r="212" spans="1:24" ht="12">
      <c r="A212" s="46">
        <v>19</v>
      </c>
      <c r="B212" s="68" t="s">
        <v>251</v>
      </c>
      <c r="C212" s="68" t="s">
        <v>142</v>
      </c>
      <c r="D212" s="24" t="s">
        <v>240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5</v>
      </c>
      <c r="R212" s="24">
        <v>0</v>
      </c>
      <c r="S212" s="47">
        <f t="shared" si="5"/>
        <v>5</v>
      </c>
      <c r="T212" s="83"/>
      <c r="U212" s="31"/>
      <c r="V212" s="31"/>
      <c r="W212" s="31"/>
      <c r="X212" s="31"/>
    </row>
    <row r="213" spans="1:24" ht="12">
      <c r="A213" s="46">
        <v>23</v>
      </c>
      <c r="B213" s="68" t="s">
        <v>414</v>
      </c>
      <c r="C213" s="68" t="s">
        <v>415</v>
      </c>
      <c r="D213" s="24" t="s">
        <v>411</v>
      </c>
      <c r="E213" s="24">
        <v>0</v>
      </c>
      <c r="F213" s="24">
        <v>4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47">
        <f t="shared" si="5"/>
        <v>4</v>
      </c>
      <c r="T213" s="83"/>
      <c r="U213" s="31"/>
      <c r="V213" s="31"/>
      <c r="W213" s="31"/>
      <c r="X213" s="31"/>
    </row>
    <row r="214" spans="1:24" ht="12">
      <c r="A214" s="46">
        <v>24</v>
      </c>
      <c r="B214" s="68" t="s">
        <v>377</v>
      </c>
      <c r="C214" s="68" t="s">
        <v>143</v>
      </c>
      <c r="D214" s="24" t="s">
        <v>240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2.5</v>
      </c>
      <c r="R214" s="24">
        <v>0</v>
      </c>
      <c r="S214" s="47">
        <f t="shared" si="5"/>
        <v>2.5</v>
      </c>
      <c r="T214" s="83"/>
      <c r="U214" s="31"/>
      <c r="V214" s="31"/>
      <c r="W214" s="31"/>
      <c r="X214" s="31"/>
    </row>
    <row r="215" spans="1:24" ht="12">
      <c r="A215" s="46">
        <v>25</v>
      </c>
      <c r="B215" s="68" t="s">
        <v>40</v>
      </c>
      <c r="C215" s="68" t="s">
        <v>413</v>
      </c>
      <c r="D215" s="24" t="s">
        <v>240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1.667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47">
        <f t="shared" si="5"/>
        <v>1.667</v>
      </c>
      <c r="T215" s="83"/>
      <c r="U215" s="31"/>
      <c r="V215" s="31"/>
      <c r="W215" s="31"/>
      <c r="X215" s="31"/>
    </row>
    <row r="216" spans="1:24" ht="12.75" thickBot="1">
      <c r="A216" s="48">
        <v>26</v>
      </c>
      <c r="B216" s="70" t="s">
        <v>65</v>
      </c>
      <c r="C216" s="70" t="s">
        <v>66</v>
      </c>
      <c r="D216" s="49" t="s">
        <v>394</v>
      </c>
      <c r="E216" s="49">
        <v>1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7">
        <f t="shared" si="5"/>
        <v>1</v>
      </c>
      <c r="T216" s="83"/>
      <c r="U216" s="31"/>
      <c r="V216" s="31"/>
      <c r="W216" s="31"/>
      <c r="X216" s="31"/>
    </row>
    <row r="217" spans="1:21" ht="1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31"/>
      <c r="U217" s="31"/>
    </row>
    <row r="218" spans="21:24" ht="12">
      <c r="U218" s="31"/>
      <c r="V218" s="30"/>
      <c r="W218" s="30"/>
      <c r="X218" s="30"/>
    </row>
    <row r="219" spans="1:24" ht="12">
      <c r="A219" s="35">
        <v>1</v>
      </c>
      <c r="B219" s="55">
        <f>((A219+1)-B220)/(A219+1)*10</f>
        <v>5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1"/>
      <c r="V219" s="30"/>
      <c r="W219" s="30"/>
      <c r="X219" s="30"/>
    </row>
    <row r="220" spans="1:24" ht="12">
      <c r="A220" s="35" t="s">
        <v>458</v>
      </c>
      <c r="B220" s="58">
        <v>1</v>
      </c>
      <c r="E220" s="59" t="s">
        <v>207</v>
      </c>
      <c r="U220" s="31"/>
      <c r="V220" s="30"/>
      <c r="W220" s="30"/>
      <c r="X220" s="30"/>
    </row>
    <row r="221" spans="14:24" ht="12.75" thickBot="1">
      <c r="N221" s="98"/>
      <c r="U221" s="31"/>
      <c r="V221" s="81"/>
      <c r="W221" s="81"/>
      <c r="X221" s="81"/>
    </row>
    <row r="222" spans="1:24" ht="12.75" thickBot="1">
      <c r="A222" s="63" t="s">
        <v>457</v>
      </c>
      <c r="B222" s="64" t="s">
        <v>445</v>
      </c>
      <c r="C222" s="64" t="s">
        <v>446</v>
      </c>
      <c r="D222" s="64" t="s">
        <v>450</v>
      </c>
      <c r="E222" s="65" t="s">
        <v>447</v>
      </c>
      <c r="F222" s="41" t="s">
        <v>412</v>
      </c>
      <c r="G222" s="41" t="s">
        <v>420</v>
      </c>
      <c r="H222" s="41" t="s">
        <v>374</v>
      </c>
      <c r="I222" s="41" t="s">
        <v>378</v>
      </c>
      <c r="J222" s="41" t="s">
        <v>383</v>
      </c>
      <c r="K222" s="41" t="s">
        <v>16</v>
      </c>
      <c r="L222" s="41" t="s">
        <v>17</v>
      </c>
      <c r="M222" s="41" t="s">
        <v>18</v>
      </c>
      <c r="N222" s="41" t="s">
        <v>19</v>
      </c>
      <c r="O222" s="41" t="s">
        <v>20</v>
      </c>
      <c r="P222" s="78" t="s">
        <v>21</v>
      </c>
      <c r="Q222" s="42" t="s">
        <v>389</v>
      </c>
      <c r="R222" s="42" t="s">
        <v>148</v>
      </c>
      <c r="S222" s="84" t="s">
        <v>448</v>
      </c>
      <c r="T222" s="82"/>
      <c r="U222" s="31"/>
      <c r="V222" s="31"/>
      <c r="W222" s="31"/>
      <c r="X222" s="31"/>
    </row>
    <row r="223" spans="1:24" ht="12">
      <c r="A223" s="51">
        <v>1</v>
      </c>
      <c r="B223" s="66" t="s">
        <v>253</v>
      </c>
      <c r="C223" s="23" t="s">
        <v>416</v>
      </c>
      <c r="D223" s="23" t="s">
        <v>474</v>
      </c>
      <c r="E223" s="67">
        <v>0</v>
      </c>
      <c r="F223" s="23">
        <v>2.5</v>
      </c>
      <c r="G223" s="23">
        <v>8</v>
      </c>
      <c r="H223" s="23">
        <v>3.333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5</v>
      </c>
      <c r="O223" s="23">
        <v>0</v>
      </c>
      <c r="P223" s="23">
        <v>15</v>
      </c>
      <c r="Q223" s="23">
        <v>0</v>
      </c>
      <c r="R223" s="23">
        <v>0</v>
      </c>
      <c r="S223" s="52">
        <f aca="true" t="shared" si="6" ref="S223:S231">SUM(D223:R223)</f>
        <v>33.833</v>
      </c>
      <c r="T223" s="83"/>
      <c r="U223" s="31"/>
      <c r="V223" s="31"/>
      <c r="W223" s="31"/>
      <c r="X223" s="31"/>
    </row>
    <row r="224" spans="1:24" ht="12">
      <c r="A224" s="46">
        <v>2</v>
      </c>
      <c r="B224" s="68" t="s">
        <v>172</v>
      </c>
      <c r="C224" s="24" t="s">
        <v>438</v>
      </c>
      <c r="D224" s="24" t="s">
        <v>480</v>
      </c>
      <c r="E224" s="24">
        <v>0</v>
      </c>
      <c r="F224" s="24">
        <v>0</v>
      </c>
      <c r="G224" s="24">
        <v>0</v>
      </c>
      <c r="H224" s="24">
        <v>1.667</v>
      </c>
      <c r="I224" s="24">
        <v>3.333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10</v>
      </c>
      <c r="Q224" s="24">
        <v>0</v>
      </c>
      <c r="R224" s="24">
        <v>0</v>
      </c>
      <c r="S224" s="47">
        <f t="shared" si="6"/>
        <v>15</v>
      </c>
      <c r="T224" s="83"/>
      <c r="U224" s="31"/>
      <c r="V224" s="31"/>
      <c r="W224" s="31"/>
      <c r="X224" s="31"/>
    </row>
    <row r="225" spans="1:24" ht="12">
      <c r="A225" s="46">
        <v>3</v>
      </c>
      <c r="B225" s="68" t="s">
        <v>444</v>
      </c>
      <c r="C225" s="24" t="s">
        <v>157</v>
      </c>
      <c r="D225" s="24" t="s">
        <v>480</v>
      </c>
      <c r="E225" s="24">
        <v>0</v>
      </c>
      <c r="F225" s="24">
        <v>0</v>
      </c>
      <c r="G225" s="24">
        <v>6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7.5</v>
      </c>
      <c r="O225" s="24">
        <v>0</v>
      </c>
      <c r="P225" s="24">
        <v>0</v>
      </c>
      <c r="Q225" s="24">
        <v>0</v>
      </c>
      <c r="R225" s="24">
        <v>0</v>
      </c>
      <c r="S225" s="47">
        <f t="shared" si="6"/>
        <v>13.5</v>
      </c>
      <c r="T225" s="83"/>
      <c r="U225" s="31"/>
      <c r="V225" s="31"/>
      <c r="W225" s="31"/>
      <c r="X225" s="31"/>
    </row>
    <row r="226" spans="1:24" ht="12">
      <c r="A226" s="46">
        <v>4</v>
      </c>
      <c r="B226" s="68" t="s">
        <v>67</v>
      </c>
      <c r="C226" s="24" t="s">
        <v>68</v>
      </c>
      <c r="D226" s="24" t="s">
        <v>397</v>
      </c>
      <c r="E226" s="24">
        <v>3.333</v>
      </c>
      <c r="F226" s="24">
        <v>0</v>
      </c>
      <c r="G226" s="24">
        <v>0</v>
      </c>
      <c r="H226" s="24">
        <v>0</v>
      </c>
      <c r="I226" s="24">
        <v>0</v>
      </c>
      <c r="J226" s="24">
        <v>2.5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5</v>
      </c>
      <c r="Q226" s="24">
        <v>0</v>
      </c>
      <c r="R226" s="24">
        <v>0</v>
      </c>
      <c r="S226" s="47">
        <f t="shared" si="6"/>
        <v>10.833</v>
      </c>
      <c r="T226" s="83"/>
      <c r="U226" s="31"/>
      <c r="V226" s="31"/>
      <c r="W226" s="31"/>
      <c r="X226" s="31"/>
    </row>
    <row r="227" spans="1:24" ht="12">
      <c r="A227" s="46">
        <v>5</v>
      </c>
      <c r="B227" s="69" t="s">
        <v>159</v>
      </c>
      <c r="C227" s="24" t="s">
        <v>438</v>
      </c>
      <c r="D227" s="24" t="s">
        <v>480</v>
      </c>
      <c r="E227" s="24">
        <v>0</v>
      </c>
      <c r="F227" s="24">
        <v>0</v>
      </c>
      <c r="G227" s="24">
        <v>2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2.5</v>
      </c>
      <c r="N227" s="24">
        <v>2.5</v>
      </c>
      <c r="O227" s="24">
        <v>0</v>
      </c>
      <c r="P227" s="24">
        <v>0</v>
      </c>
      <c r="Q227" s="24">
        <v>0</v>
      </c>
      <c r="R227" s="24">
        <v>0</v>
      </c>
      <c r="S227" s="47">
        <f t="shared" si="6"/>
        <v>7</v>
      </c>
      <c r="T227" s="83"/>
      <c r="U227" s="31"/>
      <c r="V227" s="31"/>
      <c r="W227" s="31"/>
      <c r="X227" s="31"/>
    </row>
    <row r="228" spans="1:24" ht="12">
      <c r="A228" s="46">
        <v>6</v>
      </c>
      <c r="B228" s="68" t="s">
        <v>365</v>
      </c>
      <c r="C228" s="24" t="s">
        <v>158</v>
      </c>
      <c r="D228" s="24" t="s">
        <v>485</v>
      </c>
      <c r="E228" s="24">
        <v>0</v>
      </c>
      <c r="F228" s="24">
        <v>0</v>
      </c>
      <c r="G228" s="24">
        <v>4</v>
      </c>
      <c r="H228" s="24">
        <v>0</v>
      </c>
      <c r="I228" s="24">
        <v>1.667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47">
        <f t="shared" si="6"/>
        <v>5.667</v>
      </c>
      <c r="T228" s="83"/>
      <c r="U228" s="31"/>
      <c r="V228" s="31"/>
      <c r="W228" s="31"/>
      <c r="X228" s="31"/>
    </row>
    <row r="229" spans="1:24" ht="12">
      <c r="A229" s="46">
        <v>7</v>
      </c>
      <c r="B229" s="68" t="s">
        <v>40</v>
      </c>
      <c r="C229" s="24" t="s">
        <v>138</v>
      </c>
      <c r="D229" s="24" t="s">
        <v>240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3.333</v>
      </c>
      <c r="R229" s="24">
        <v>0</v>
      </c>
      <c r="S229" s="47">
        <f t="shared" si="6"/>
        <v>3.333</v>
      </c>
      <c r="T229" s="83"/>
      <c r="U229" s="31"/>
      <c r="V229" s="31"/>
      <c r="W229" s="31"/>
      <c r="X229" s="31"/>
    </row>
    <row r="230" spans="1:24" ht="12">
      <c r="A230" s="46">
        <v>8</v>
      </c>
      <c r="B230" s="68" t="s">
        <v>70</v>
      </c>
      <c r="C230" s="24" t="s">
        <v>69</v>
      </c>
      <c r="D230" s="24"/>
      <c r="E230" s="24">
        <v>1.667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47">
        <f t="shared" si="6"/>
        <v>1.667</v>
      </c>
      <c r="T230" s="83"/>
      <c r="U230" s="31"/>
      <c r="V230" s="31"/>
      <c r="W230" s="31"/>
      <c r="X230" s="31"/>
    </row>
    <row r="231" spans="1:24" ht="12.75" thickBot="1">
      <c r="A231" s="48">
        <v>8</v>
      </c>
      <c r="B231" s="70" t="s">
        <v>139</v>
      </c>
      <c r="C231" s="49" t="s">
        <v>140</v>
      </c>
      <c r="D231" s="49" t="s">
        <v>141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1.667</v>
      </c>
      <c r="R231" s="49">
        <v>0</v>
      </c>
      <c r="S231" s="50">
        <f t="shared" si="6"/>
        <v>1.667</v>
      </c>
      <c r="T231" s="83"/>
      <c r="U231" s="31"/>
      <c r="V231" s="31"/>
      <c r="W231" s="31"/>
      <c r="X231" s="31"/>
    </row>
    <row r="232" spans="1:24" ht="12">
      <c r="A232" s="22"/>
      <c r="B232" s="88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31"/>
      <c r="U232" s="30"/>
      <c r="V232" s="29"/>
      <c r="W232" s="29"/>
      <c r="X232" s="29"/>
    </row>
    <row r="233" spans="1:20" ht="12">
      <c r="A233" s="31"/>
      <c r="B233" s="8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4" ht="12">
      <c r="A234" s="27">
        <v>1</v>
      </c>
      <c r="B234" s="37">
        <f>((A234+1)-B235)/(A234+1)*10</f>
        <v>5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V234" s="30"/>
      <c r="W234" s="30"/>
      <c r="X234" s="30"/>
    </row>
    <row r="235" spans="1:24" ht="12">
      <c r="A235" s="27" t="s">
        <v>458</v>
      </c>
      <c r="B235" s="38">
        <v>1</v>
      </c>
      <c r="C235" s="27"/>
      <c r="D235" s="27"/>
      <c r="E235" s="39" t="s">
        <v>208</v>
      </c>
      <c r="U235" s="34"/>
      <c r="V235" s="30"/>
      <c r="W235" s="30"/>
      <c r="X235" s="30"/>
    </row>
    <row r="236" spans="1:21" ht="12.75" thickBot="1">
      <c r="A236" s="27"/>
      <c r="B236" s="27"/>
      <c r="C236" s="27"/>
      <c r="D236" s="27"/>
      <c r="E236" s="27"/>
      <c r="U236" s="31"/>
    </row>
    <row r="237" spans="1:25" ht="12.75" thickBot="1">
      <c r="A237" s="53" t="s">
        <v>457</v>
      </c>
      <c r="B237" s="54" t="s">
        <v>445</v>
      </c>
      <c r="C237" s="54" t="s">
        <v>446</v>
      </c>
      <c r="D237" s="54" t="s">
        <v>450</v>
      </c>
      <c r="E237" s="65" t="s">
        <v>447</v>
      </c>
      <c r="F237" s="41" t="s">
        <v>412</v>
      </c>
      <c r="G237" s="41" t="s">
        <v>420</v>
      </c>
      <c r="H237" s="41" t="s">
        <v>374</v>
      </c>
      <c r="I237" s="41" t="s">
        <v>378</v>
      </c>
      <c r="J237" s="41" t="s">
        <v>383</v>
      </c>
      <c r="K237" s="41" t="s">
        <v>16</v>
      </c>
      <c r="L237" s="41" t="s">
        <v>17</v>
      </c>
      <c r="M237" s="41" t="s">
        <v>18</v>
      </c>
      <c r="N237" s="41" t="s">
        <v>19</v>
      </c>
      <c r="O237" s="41" t="s">
        <v>20</v>
      </c>
      <c r="P237" s="78" t="s">
        <v>21</v>
      </c>
      <c r="Q237" s="42" t="s">
        <v>389</v>
      </c>
      <c r="R237" s="42" t="s">
        <v>148</v>
      </c>
      <c r="S237" s="84" t="s">
        <v>448</v>
      </c>
      <c r="T237" s="82"/>
      <c r="U237" s="31"/>
      <c r="V237" s="81"/>
      <c r="W237" s="81"/>
      <c r="X237" s="81"/>
      <c r="Y237" s="25"/>
    </row>
    <row r="238" spans="1:25" ht="12">
      <c r="A238" s="51">
        <v>1</v>
      </c>
      <c r="B238" s="66" t="s">
        <v>469</v>
      </c>
      <c r="C238" s="66" t="s">
        <v>88</v>
      </c>
      <c r="D238" s="66" t="s">
        <v>459</v>
      </c>
      <c r="E238" s="23">
        <v>3.333</v>
      </c>
      <c r="F238" s="71">
        <v>2.5</v>
      </c>
      <c r="G238" s="71">
        <v>0</v>
      </c>
      <c r="H238" s="23">
        <v>3.333</v>
      </c>
      <c r="I238" s="23">
        <v>0</v>
      </c>
      <c r="J238" s="23">
        <v>3.333</v>
      </c>
      <c r="K238" s="23">
        <v>22.5</v>
      </c>
      <c r="L238" s="23">
        <v>0</v>
      </c>
      <c r="M238" s="23">
        <v>0</v>
      </c>
      <c r="N238" s="23">
        <v>0</v>
      </c>
      <c r="O238" s="23">
        <v>0</v>
      </c>
      <c r="P238" s="23">
        <v>15</v>
      </c>
      <c r="Q238" s="23">
        <v>0</v>
      </c>
      <c r="R238" s="23">
        <v>0</v>
      </c>
      <c r="S238" s="52">
        <f>SUM(D238:R238)</f>
        <v>49.999</v>
      </c>
      <c r="T238" s="83"/>
      <c r="U238" s="31"/>
      <c r="V238" s="31"/>
      <c r="W238" s="31"/>
      <c r="X238" s="31"/>
      <c r="Y238" s="25"/>
    </row>
    <row r="239" spans="1:25" ht="12">
      <c r="A239" s="46">
        <v>2</v>
      </c>
      <c r="B239" s="68" t="s">
        <v>263</v>
      </c>
      <c r="C239" s="68" t="s">
        <v>418</v>
      </c>
      <c r="D239" s="68" t="s">
        <v>248</v>
      </c>
      <c r="E239" s="24">
        <v>0</v>
      </c>
      <c r="F239" s="24">
        <v>0</v>
      </c>
      <c r="G239" s="24">
        <v>2.5</v>
      </c>
      <c r="H239" s="24">
        <v>1.667</v>
      </c>
      <c r="I239" s="24">
        <v>0</v>
      </c>
      <c r="J239" s="24">
        <v>0</v>
      </c>
      <c r="K239" s="24">
        <v>7.5</v>
      </c>
      <c r="L239" s="24">
        <v>0</v>
      </c>
      <c r="M239" s="24">
        <v>0</v>
      </c>
      <c r="N239" s="24">
        <v>0</v>
      </c>
      <c r="O239" s="24">
        <v>0</v>
      </c>
      <c r="P239" s="24">
        <v>10</v>
      </c>
      <c r="Q239" s="24">
        <v>0</v>
      </c>
      <c r="R239" s="24">
        <v>0</v>
      </c>
      <c r="S239" s="47">
        <f>SUM(D239:R239)</f>
        <v>21.667</v>
      </c>
      <c r="T239" s="83"/>
      <c r="U239" s="31"/>
      <c r="V239" s="31"/>
      <c r="W239" s="31"/>
      <c r="X239" s="31"/>
      <c r="Y239" s="25"/>
    </row>
    <row r="240" spans="1:25" ht="12">
      <c r="A240" s="46">
        <v>3</v>
      </c>
      <c r="B240" s="68" t="s">
        <v>209</v>
      </c>
      <c r="C240" s="68" t="s">
        <v>89</v>
      </c>
      <c r="D240" s="68" t="s">
        <v>403</v>
      </c>
      <c r="E240" s="24">
        <v>1.667</v>
      </c>
      <c r="F240" s="24">
        <v>0</v>
      </c>
      <c r="G240" s="24">
        <v>0</v>
      </c>
      <c r="H240" s="24">
        <v>0</v>
      </c>
      <c r="I240" s="24">
        <v>0</v>
      </c>
      <c r="J240" s="24">
        <v>1.667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5</v>
      </c>
      <c r="Q240" s="24">
        <v>0</v>
      </c>
      <c r="R240" s="24">
        <v>0</v>
      </c>
      <c r="S240" s="47">
        <f>SUM(D240:R240)</f>
        <v>8.334</v>
      </c>
      <c r="T240" s="83"/>
      <c r="U240" s="31"/>
      <c r="V240" s="31"/>
      <c r="W240" s="31"/>
      <c r="X240" s="31"/>
      <c r="Y240" s="25"/>
    </row>
    <row r="241" spans="1:25" ht="12">
      <c r="A241" s="46">
        <v>4</v>
      </c>
      <c r="B241" s="68" t="s">
        <v>267</v>
      </c>
      <c r="C241" s="68" t="s">
        <v>284</v>
      </c>
      <c r="D241" s="68" t="s">
        <v>402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3.333</v>
      </c>
      <c r="R241" s="24">
        <v>0</v>
      </c>
      <c r="S241" s="47">
        <f>SUM(D241:R241)</f>
        <v>3.333</v>
      </c>
      <c r="T241" s="83"/>
      <c r="U241" s="31"/>
      <c r="V241" s="31"/>
      <c r="W241" s="31"/>
      <c r="X241" s="31"/>
      <c r="Y241" s="25"/>
    </row>
    <row r="242" spans="1:25" ht="12.75" thickBot="1">
      <c r="A242" s="48">
        <v>5</v>
      </c>
      <c r="B242" s="70" t="s">
        <v>273</v>
      </c>
      <c r="C242" s="70" t="s">
        <v>274</v>
      </c>
      <c r="D242" s="70" t="s">
        <v>175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2.5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50">
        <f>SUM(D242:R242)</f>
        <v>2.5</v>
      </c>
      <c r="T242" s="83"/>
      <c r="U242" s="31"/>
      <c r="V242" s="31"/>
      <c r="W242" s="31"/>
      <c r="X242" s="31"/>
      <c r="Y242" s="25"/>
    </row>
    <row r="243" spans="1:25" ht="1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31"/>
      <c r="U243" s="31"/>
      <c r="V243" s="31"/>
      <c r="W243" s="31"/>
      <c r="X243" s="31"/>
      <c r="Y243" s="25"/>
    </row>
    <row r="244" spans="1:25" ht="1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25"/>
    </row>
    <row r="245" spans="1:25" ht="12">
      <c r="A245" s="27">
        <v>1</v>
      </c>
      <c r="B245" s="37">
        <f>((A245+1)-B246)/(A245+1)*10</f>
        <v>5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25"/>
    </row>
    <row r="246" spans="1:25" ht="12">
      <c r="A246" s="27" t="s">
        <v>458</v>
      </c>
      <c r="B246" s="38">
        <v>1</v>
      </c>
      <c r="C246" s="27"/>
      <c r="D246" s="27"/>
      <c r="E246" s="39" t="s">
        <v>210</v>
      </c>
      <c r="U246" s="31"/>
      <c r="V246" s="31"/>
      <c r="W246" s="31"/>
      <c r="X246" s="31"/>
      <c r="Y246" s="25"/>
    </row>
    <row r="247" spans="1:25" ht="12.75" thickBot="1">
      <c r="A247" s="27"/>
      <c r="B247" s="27"/>
      <c r="C247" s="27"/>
      <c r="D247" s="27"/>
      <c r="E247" s="27"/>
      <c r="U247" s="31"/>
      <c r="V247" s="31"/>
      <c r="W247" s="31"/>
      <c r="X247" s="31"/>
      <c r="Y247" s="25"/>
    </row>
    <row r="248" spans="1:25" ht="12.75" thickBot="1">
      <c r="A248" s="53" t="s">
        <v>457</v>
      </c>
      <c r="B248" s="54" t="s">
        <v>445</v>
      </c>
      <c r="C248" s="54" t="s">
        <v>446</v>
      </c>
      <c r="D248" s="54" t="s">
        <v>450</v>
      </c>
      <c r="E248" s="65" t="s">
        <v>447</v>
      </c>
      <c r="F248" s="41" t="s">
        <v>412</v>
      </c>
      <c r="G248" s="41" t="s">
        <v>420</v>
      </c>
      <c r="H248" s="41" t="s">
        <v>374</v>
      </c>
      <c r="I248" s="41" t="s">
        <v>378</v>
      </c>
      <c r="J248" s="41" t="s">
        <v>383</v>
      </c>
      <c r="K248" s="41" t="s">
        <v>16</v>
      </c>
      <c r="L248" s="41" t="s">
        <v>17</v>
      </c>
      <c r="M248" s="41" t="s">
        <v>18</v>
      </c>
      <c r="N248" s="41" t="s">
        <v>19</v>
      </c>
      <c r="O248" s="41" t="s">
        <v>20</v>
      </c>
      <c r="P248" s="78" t="s">
        <v>21</v>
      </c>
      <c r="Q248" s="42" t="s">
        <v>389</v>
      </c>
      <c r="R248" s="42" t="s">
        <v>148</v>
      </c>
      <c r="S248" s="84" t="s">
        <v>448</v>
      </c>
      <c r="T248" s="82"/>
      <c r="U248" s="31"/>
      <c r="V248" s="31"/>
      <c r="W248" s="31"/>
      <c r="X248" s="31"/>
      <c r="Y248" s="25"/>
    </row>
    <row r="249" spans="1:25" ht="12">
      <c r="A249" s="51">
        <v>1</v>
      </c>
      <c r="B249" s="66" t="s">
        <v>466</v>
      </c>
      <c r="C249" s="66" t="s">
        <v>90</v>
      </c>
      <c r="D249" s="66" t="s">
        <v>175</v>
      </c>
      <c r="E249" s="23">
        <v>2.5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2.5</v>
      </c>
      <c r="M249" s="23">
        <v>0</v>
      </c>
      <c r="N249" s="23">
        <v>0</v>
      </c>
      <c r="O249" s="23">
        <v>0</v>
      </c>
      <c r="P249" s="23">
        <v>15</v>
      </c>
      <c r="Q249" s="23">
        <v>0</v>
      </c>
      <c r="R249" s="23">
        <v>0</v>
      </c>
      <c r="S249" s="52">
        <f>SUM(D249:R249)</f>
        <v>20</v>
      </c>
      <c r="T249" s="83"/>
      <c r="U249" s="31"/>
      <c r="V249" s="31"/>
      <c r="W249" s="31"/>
      <c r="X249" s="31"/>
      <c r="Y249" s="25"/>
    </row>
    <row r="250" spans="1:25" ht="12">
      <c r="A250" s="46">
        <v>2</v>
      </c>
      <c r="B250" s="68" t="s">
        <v>195</v>
      </c>
      <c r="C250" s="68" t="s">
        <v>169</v>
      </c>
      <c r="D250" s="68" t="s">
        <v>248</v>
      </c>
      <c r="E250" s="24">
        <v>0</v>
      </c>
      <c r="F250" s="24">
        <v>0</v>
      </c>
      <c r="G250" s="24">
        <v>0</v>
      </c>
      <c r="H250" s="24">
        <v>3.333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10</v>
      </c>
      <c r="Q250" s="24">
        <v>0</v>
      </c>
      <c r="R250" s="24">
        <v>0</v>
      </c>
      <c r="S250" s="47">
        <f>SUM(D250:R250)</f>
        <v>13.333</v>
      </c>
      <c r="T250" s="83"/>
      <c r="U250" s="31"/>
      <c r="V250" s="31"/>
      <c r="W250" s="31"/>
      <c r="X250" s="31"/>
      <c r="Y250" s="25"/>
    </row>
    <row r="251" spans="1:25" ht="12">
      <c r="A251" s="46">
        <v>3</v>
      </c>
      <c r="B251" s="68" t="s">
        <v>196</v>
      </c>
      <c r="C251" s="68" t="s">
        <v>197</v>
      </c>
      <c r="D251" s="68" t="s">
        <v>248</v>
      </c>
      <c r="E251" s="24">
        <v>0</v>
      </c>
      <c r="F251" s="24">
        <v>0</v>
      </c>
      <c r="G251" s="24">
        <v>0</v>
      </c>
      <c r="H251" s="24">
        <v>1.667</v>
      </c>
      <c r="I251" s="24">
        <v>0</v>
      </c>
      <c r="J251" s="24">
        <v>0</v>
      </c>
      <c r="K251" s="24">
        <v>0</v>
      </c>
      <c r="L251" s="24">
        <v>0</v>
      </c>
      <c r="M251" s="24">
        <v>2.5</v>
      </c>
      <c r="N251" s="24">
        <v>0</v>
      </c>
      <c r="O251" s="24">
        <v>0</v>
      </c>
      <c r="P251" s="24">
        <v>5</v>
      </c>
      <c r="Q251" s="24">
        <v>0</v>
      </c>
      <c r="R251" s="24">
        <v>0</v>
      </c>
      <c r="S251" s="47">
        <f>SUM(D251:R251)</f>
        <v>9.167</v>
      </c>
      <c r="T251" s="83"/>
      <c r="U251" s="31"/>
      <c r="V251" s="31"/>
      <c r="W251" s="31"/>
      <c r="X251" s="31"/>
      <c r="Y251" s="25"/>
    </row>
    <row r="252" spans="1:25" ht="12.75" thickBot="1">
      <c r="A252" s="48">
        <v>4</v>
      </c>
      <c r="B252" s="70" t="s">
        <v>292</v>
      </c>
      <c r="C252" s="70" t="s">
        <v>280</v>
      </c>
      <c r="D252" s="70" t="s">
        <v>474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2.5</v>
      </c>
      <c r="O252" s="49">
        <v>0</v>
      </c>
      <c r="P252" s="49">
        <v>0</v>
      </c>
      <c r="Q252" s="49">
        <v>0</v>
      </c>
      <c r="R252" s="49">
        <v>0</v>
      </c>
      <c r="S252" s="50">
        <f>SUM(D252:R252)</f>
        <v>2.5</v>
      </c>
      <c r="T252" s="83"/>
      <c r="U252" s="31"/>
      <c r="V252" s="31"/>
      <c r="W252" s="31"/>
      <c r="X252" s="31"/>
      <c r="Y252" s="25"/>
    </row>
    <row r="253" spans="1:25" ht="1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31"/>
      <c r="V253" s="31"/>
      <c r="W253" s="31"/>
      <c r="X253" s="31"/>
      <c r="Y253" s="25"/>
    </row>
    <row r="254" spans="21:25" ht="12">
      <c r="U254" s="31"/>
      <c r="V254" s="31"/>
      <c r="W254" s="31"/>
      <c r="X254" s="31"/>
      <c r="Y254" s="25"/>
    </row>
    <row r="255" spans="1:25" ht="12">
      <c r="A255" s="27">
        <v>1</v>
      </c>
      <c r="B255" s="37">
        <f>((A255+1)-B256)/(A255+1)*10</f>
        <v>5</v>
      </c>
      <c r="C255" s="27"/>
      <c r="D255" s="27"/>
      <c r="E255" s="27"/>
      <c r="V255" s="31"/>
      <c r="W255" s="31"/>
      <c r="X255" s="31"/>
      <c r="Y255" s="25"/>
    </row>
    <row r="256" spans="1:25" ht="12">
      <c r="A256" s="27" t="s">
        <v>458</v>
      </c>
      <c r="B256" s="38">
        <v>1</v>
      </c>
      <c r="C256" s="27"/>
      <c r="D256" s="27"/>
      <c r="E256" s="39" t="s">
        <v>211</v>
      </c>
      <c r="V256" s="31"/>
      <c r="W256" s="31"/>
      <c r="X256" s="31"/>
      <c r="Y256" s="25"/>
    </row>
    <row r="257" spans="1:25" ht="12.75" thickBot="1">
      <c r="A257" s="27"/>
      <c r="B257" s="27"/>
      <c r="C257" s="27"/>
      <c r="D257" s="27"/>
      <c r="E257" s="39"/>
      <c r="U257" s="34"/>
      <c r="V257" s="31"/>
      <c r="W257" s="31"/>
      <c r="X257" s="31"/>
      <c r="Y257" s="25"/>
    </row>
    <row r="258" spans="1:25" ht="12.75" thickBot="1">
      <c r="A258" s="40" t="s">
        <v>457</v>
      </c>
      <c r="B258" s="41" t="s">
        <v>445</v>
      </c>
      <c r="C258" s="41" t="s">
        <v>446</v>
      </c>
      <c r="D258" s="41" t="s">
        <v>450</v>
      </c>
      <c r="E258" s="65" t="s">
        <v>447</v>
      </c>
      <c r="F258" s="41" t="s">
        <v>412</v>
      </c>
      <c r="G258" s="41" t="s">
        <v>420</v>
      </c>
      <c r="H258" s="41" t="s">
        <v>374</v>
      </c>
      <c r="I258" s="41" t="s">
        <v>378</v>
      </c>
      <c r="J258" s="41" t="s">
        <v>383</v>
      </c>
      <c r="K258" s="41" t="s">
        <v>16</v>
      </c>
      <c r="L258" s="41" t="s">
        <v>17</v>
      </c>
      <c r="M258" s="41" t="s">
        <v>18</v>
      </c>
      <c r="N258" s="41" t="s">
        <v>19</v>
      </c>
      <c r="O258" s="41" t="s">
        <v>20</v>
      </c>
      <c r="P258" s="78" t="s">
        <v>21</v>
      </c>
      <c r="Q258" s="42" t="s">
        <v>389</v>
      </c>
      <c r="R258" s="42" t="s">
        <v>148</v>
      </c>
      <c r="S258" s="42" t="s">
        <v>448</v>
      </c>
      <c r="T258" s="82"/>
      <c r="U258" s="31"/>
      <c r="V258" s="31"/>
      <c r="W258" s="31"/>
      <c r="X258" s="31"/>
      <c r="Y258" s="25"/>
    </row>
    <row r="259" spans="1:25" ht="12">
      <c r="A259" s="71">
        <v>1</v>
      </c>
      <c r="B259" s="123" t="s">
        <v>249</v>
      </c>
      <c r="C259" s="123" t="s">
        <v>85</v>
      </c>
      <c r="D259" s="123" t="s">
        <v>248</v>
      </c>
      <c r="E259" s="71">
        <v>0</v>
      </c>
      <c r="F259" s="71">
        <v>2.5</v>
      </c>
      <c r="G259" s="71">
        <v>2.5</v>
      </c>
      <c r="H259" s="71">
        <v>7.143</v>
      </c>
      <c r="I259" s="71">
        <v>2.5</v>
      </c>
      <c r="J259" s="71">
        <v>3.333</v>
      </c>
      <c r="K259" s="71">
        <v>18</v>
      </c>
      <c r="L259" s="71">
        <v>0</v>
      </c>
      <c r="M259" s="71">
        <v>0</v>
      </c>
      <c r="N259" s="71">
        <v>0</v>
      </c>
      <c r="O259" s="71">
        <v>0</v>
      </c>
      <c r="P259" s="71">
        <v>12.5</v>
      </c>
      <c r="Q259" s="71">
        <v>2.5</v>
      </c>
      <c r="R259" s="71">
        <v>0</v>
      </c>
      <c r="S259" s="74">
        <f aca="true" t="shared" si="7" ref="S259:S266">SUM(D259:R259)</f>
        <v>50.976</v>
      </c>
      <c r="T259" s="83"/>
      <c r="U259" s="31"/>
      <c r="V259" s="31"/>
      <c r="W259" s="31"/>
      <c r="X259" s="31"/>
      <c r="Y259" s="25"/>
    </row>
    <row r="260" spans="1:25" ht="12">
      <c r="A260" s="73">
        <v>2</v>
      </c>
      <c r="B260" s="123" t="s">
        <v>259</v>
      </c>
      <c r="C260" s="123" t="s">
        <v>311</v>
      </c>
      <c r="D260" s="123" t="s">
        <v>185</v>
      </c>
      <c r="E260" s="71">
        <v>3.333</v>
      </c>
      <c r="F260" s="71">
        <v>0</v>
      </c>
      <c r="G260" s="71">
        <v>0</v>
      </c>
      <c r="H260" s="24">
        <v>8.571</v>
      </c>
      <c r="I260" s="24">
        <v>0</v>
      </c>
      <c r="J260" s="24">
        <v>0</v>
      </c>
      <c r="K260" s="71">
        <v>12</v>
      </c>
      <c r="L260" s="71">
        <v>0</v>
      </c>
      <c r="M260" s="71">
        <v>0</v>
      </c>
      <c r="N260" s="71">
        <v>0</v>
      </c>
      <c r="O260" s="71">
        <v>0</v>
      </c>
      <c r="P260" s="71">
        <v>17.5</v>
      </c>
      <c r="Q260" s="71">
        <v>0</v>
      </c>
      <c r="R260" s="24">
        <v>6.666</v>
      </c>
      <c r="S260" s="74">
        <f t="shared" si="7"/>
        <v>48.06999999999999</v>
      </c>
      <c r="T260" s="83"/>
      <c r="U260" s="31"/>
      <c r="V260" s="31"/>
      <c r="W260" s="31"/>
      <c r="X260" s="31"/>
      <c r="Y260" s="25"/>
    </row>
    <row r="261" spans="1:25" ht="12">
      <c r="A261" s="46">
        <v>3</v>
      </c>
      <c r="B261" s="68" t="s">
        <v>198</v>
      </c>
      <c r="C261" s="68" t="s">
        <v>199</v>
      </c>
      <c r="D261" s="68" t="s">
        <v>181</v>
      </c>
      <c r="E261" s="24">
        <v>0</v>
      </c>
      <c r="F261" s="24">
        <v>0</v>
      </c>
      <c r="G261" s="24">
        <v>0</v>
      </c>
      <c r="H261" s="24">
        <v>5.714</v>
      </c>
      <c r="I261" s="24">
        <v>0</v>
      </c>
      <c r="J261" s="24">
        <v>0</v>
      </c>
      <c r="K261" s="24">
        <v>0</v>
      </c>
      <c r="L261" s="71">
        <v>0</v>
      </c>
      <c r="M261" s="24">
        <v>3.333</v>
      </c>
      <c r="N261" s="71">
        <v>0</v>
      </c>
      <c r="O261" s="71">
        <v>0</v>
      </c>
      <c r="P261" s="24">
        <v>15</v>
      </c>
      <c r="Q261" s="71">
        <v>0</v>
      </c>
      <c r="R261" s="71">
        <v>0</v>
      </c>
      <c r="S261" s="74">
        <f t="shared" si="7"/>
        <v>24.047</v>
      </c>
      <c r="T261" s="83"/>
      <c r="U261" s="31"/>
      <c r="V261" s="31"/>
      <c r="W261" s="31"/>
      <c r="X261" s="31"/>
      <c r="Y261" s="25"/>
    </row>
    <row r="262" spans="1:25" ht="12">
      <c r="A262" s="46">
        <v>4</v>
      </c>
      <c r="B262" s="68" t="s">
        <v>198</v>
      </c>
      <c r="C262" s="68" t="s">
        <v>200</v>
      </c>
      <c r="D262" s="68" t="s">
        <v>181</v>
      </c>
      <c r="E262" s="24">
        <v>0</v>
      </c>
      <c r="F262" s="24">
        <v>0</v>
      </c>
      <c r="G262" s="24">
        <v>0</v>
      </c>
      <c r="H262" s="24">
        <v>4.286</v>
      </c>
      <c r="I262" s="24">
        <v>0</v>
      </c>
      <c r="J262" s="24">
        <v>0</v>
      </c>
      <c r="K262" s="24">
        <v>0</v>
      </c>
      <c r="L262" s="71">
        <v>0</v>
      </c>
      <c r="M262" s="24">
        <v>1.667</v>
      </c>
      <c r="N262" s="71">
        <v>0</v>
      </c>
      <c r="O262" s="71">
        <v>0</v>
      </c>
      <c r="P262" s="24">
        <v>10</v>
      </c>
      <c r="Q262" s="71">
        <v>0</v>
      </c>
      <c r="R262" s="71">
        <v>0</v>
      </c>
      <c r="S262" s="74">
        <f t="shared" si="7"/>
        <v>15.953</v>
      </c>
      <c r="T262" s="83"/>
      <c r="U262" s="31"/>
      <c r="V262" s="31"/>
      <c r="W262" s="31"/>
      <c r="X262" s="31"/>
      <c r="Y262" s="25"/>
    </row>
    <row r="263" spans="1:25" ht="12">
      <c r="A263" s="46">
        <v>5</v>
      </c>
      <c r="B263" s="68" t="s">
        <v>251</v>
      </c>
      <c r="C263" s="68" t="s">
        <v>439</v>
      </c>
      <c r="D263" s="68" t="s">
        <v>240</v>
      </c>
      <c r="E263" s="24">
        <v>0</v>
      </c>
      <c r="F263" s="24">
        <v>0</v>
      </c>
      <c r="G263" s="24">
        <v>0</v>
      </c>
      <c r="H263" s="24">
        <v>2.857</v>
      </c>
      <c r="I263" s="24">
        <v>0</v>
      </c>
      <c r="J263" s="24">
        <v>0</v>
      </c>
      <c r="K263" s="24">
        <v>0</v>
      </c>
      <c r="L263" s="71">
        <v>0</v>
      </c>
      <c r="M263" s="24">
        <v>0</v>
      </c>
      <c r="N263" s="71">
        <v>0</v>
      </c>
      <c r="O263" s="71">
        <v>0</v>
      </c>
      <c r="P263" s="24">
        <v>5</v>
      </c>
      <c r="Q263" s="71">
        <v>0</v>
      </c>
      <c r="R263" s="71">
        <v>0</v>
      </c>
      <c r="S263" s="74">
        <f t="shared" si="7"/>
        <v>7.857</v>
      </c>
      <c r="T263" s="83"/>
      <c r="U263" s="31"/>
      <c r="V263" s="31"/>
      <c r="W263" s="31"/>
      <c r="X263" s="31"/>
      <c r="Y263" s="25"/>
    </row>
    <row r="264" spans="1:25" ht="12">
      <c r="A264" s="46">
        <v>6</v>
      </c>
      <c r="B264" s="68" t="s">
        <v>130</v>
      </c>
      <c r="C264" s="68" t="s">
        <v>131</v>
      </c>
      <c r="D264" s="68" t="s">
        <v>185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71">
        <v>0</v>
      </c>
      <c r="M264" s="24">
        <v>0</v>
      </c>
      <c r="N264" s="71">
        <v>0</v>
      </c>
      <c r="O264" s="71">
        <v>0</v>
      </c>
      <c r="P264" s="24">
        <v>7.5</v>
      </c>
      <c r="Q264" s="71">
        <v>0</v>
      </c>
      <c r="R264" s="71">
        <v>0</v>
      </c>
      <c r="S264" s="74">
        <f t="shared" si="7"/>
        <v>7.5</v>
      </c>
      <c r="T264" s="83"/>
      <c r="U264" s="31"/>
      <c r="V264" s="31"/>
      <c r="W264" s="31"/>
      <c r="X264" s="31"/>
      <c r="Y264" s="25"/>
    </row>
    <row r="265" spans="1:25" ht="12">
      <c r="A265" s="46">
        <v>7</v>
      </c>
      <c r="B265" s="68" t="s">
        <v>259</v>
      </c>
      <c r="C265" s="68" t="s">
        <v>91</v>
      </c>
      <c r="D265" s="68" t="s">
        <v>185</v>
      </c>
      <c r="E265" s="24">
        <v>1.667</v>
      </c>
      <c r="F265" s="24">
        <v>0</v>
      </c>
      <c r="G265" s="24">
        <v>0</v>
      </c>
      <c r="H265" s="24">
        <v>1.429</v>
      </c>
      <c r="I265" s="24">
        <v>0</v>
      </c>
      <c r="J265" s="24">
        <v>0</v>
      </c>
      <c r="K265" s="24">
        <v>0</v>
      </c>
      <c r="L265" s="71">
        <v>0</v>
      </c>
      <c r="M265" s="24">
        <v>0</v>
      </c>
      <c r="N265" s="71">
        <v>0</v>
      </c>
      <c r="O265" s="71">
        <v>0</v>
      </c>
      <c r="P265" s="24">
        <v>0</v>
      </c>
      <c r="Q265" s="71">
        <v>0</v>
      </c>
      <c r="R265" s="71">
        <v>0</v>
      </c>
      <c r="S265" s="74">
        <f t="shared" si="7"/>
        <v>3.096</v>
      </c>
      <c r="T265" s="83"/>
      <c r="U265" s="31"/>
      <c r="V265" s="31"/>
      <c r="W265" s="31"/>
      <c r="X265" s="31"/>
      <c r="Y265" s="25"/>
    </row>
    <row r="266" spans="1:25" ht="12.75" thickBot="1">
      <c r="A266" s="48">
        <v>8</v>
      </c>
      <c r="B266" s="70" t="s">
        <v>132</v>
      </c>
      <c r="C266" s="70" t="s">
        <v>463</v>
      </c>
      <c r="D266" s="70" t="s">
        <v>185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4">
        <v>0</v>
      </c>
      <c r="M266" s="49">
        <v>0</v>
      </c>
      <c r="N266" s="44">
        <v>0</v>
      </c>
      <c r="O266" s="44">
        <v>0</v>
      </c>
      <c r="P266" s="49">
        <v>2.5</v>
      </c>
      <c r="Q266" s="44">
        <v>0</v>
      </c>
      <c r="R266" s="44">
        <v>0</v>
      </c>
      <c r="S266" s="45">
        <f t="shared" si="7"/>
        <v>2.5</v>
      </c>
      <c r="T266" s="83"/>
      <c r="U266" s="31"/>
      <c r="V266" s="31"/>
      <c r="W266" s="31"/>
      <c r="X266" s="31"/>
      <c r="Y266" s="25"/>
    </row>
    <row r="267" spans="1:25" ht="1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31"/>
      <c r="U267" s="31"/>
      <c r="V267" s="31"/>
      <c r="W267" s="31"/>
      <c r="X267" s="31"/>
      <c r="Y267" s="25"/>
    </row>
    <row r="268" spans="1:25" ht="1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25"/>
    </row>
    <row r="269" spans="1:25" ht="12">
      <c r="A269" s="27">
        <v>1</v>
      </c>
      <c r="B269" s="37">
        <f>((A269+1)-B270)/(A269+1)*10</f>
        <v>5</v>
      </c>
      <c r="C269" s="27"/>
      <c r="D269" s="27"/>
      <c r="E269" s="27"/>
      <c r="U269" s="31"/>
      <c r="V269" s="31"/>
      <c r="W269" s="31"/>
      <c r="X269" s="31"/>
      <c r="Y269" s="25"/>
    </row>
    <row r="270" spans="1:25" ht="12">
      <c r="A270" s="27" t="s">
        <v>458</v>
      </c>
      <c r="B270" s="38">
        <v>1</v>
      </c>
      <c r="C270" s="27"/>
      <c r="D270" s="27"/>
      <c r="E270" s="39" t="s">
        <v>213</v>
      </c>
      <c r="U270" s="31"/>
      <c r="V270" s="31"/>
      <c r="W270" s="31"/>
      <c r="X270" s="31"/>
      <c r="Y270" s="25"/>
    </row>
    <row r="271" spans="1:25" ht="12.75" thickBot="1">
      <c r="A271" s="27"/>
      <c r="B271" s="27"/>
      <c r="C271" s="27"/>
      <c r="D271" s="27"/>
      <c r="E271" s="27"/>
      <c r="U271" s="31"/>
      <c r="V271" s="31"/>
      <c r="W271" s="31"/>
      <c r="X271" s="31"/>
      <c r="Y271" s="25"/>
    </row>
    <row r="272" spans="1:25" ht="12.75" thickBot="1">
      <c r="A272" s="40" t="s">
        <v>457</v>
      </c>
      <c r="B272" s="41" t="s">
        <v>445</v>
      </c>
      <c r="C272" s="41" t="s">
        <v>446</v>
      </c>
      <c r="D272" s="41" t="s">
        <v>450</v>
      </c>
      <c r="E272" s="65" t="s">
        <v>447</v>
      </c>
      <c r="F272" s="41" t="s">
        <v>412</v>
      </c>
      <c r="G272" s="41" t="s">
        <v>420</v>
      </c>
      <c r="H272" s="41" t="s">
        <v>374</v>
      </c>
      <c r="I272" s="41" t="s">
        <v>378</v>
      </c>
      <c r="J272" s="41" t="s">
        <v>383</v>
      </c>
      <c r="K272" s="41" t="s">
        <v>16</v>
      </c>
      <c r="L272" s="41" t="s">
        <v>17</v>
      </c>
      <c r="M272" s="41" t="s">
        <v>18</v>
      </c>
      <c r="N272" s="41" t="s">
        <v>19</v>
      </c>
      <c r="O272" s="41" t="s">
        <v>20</v>
      </c>
      <c r="P272" s="78" t="s">
        <v>21</v>
      </c>
      <c r="Q272" s="42" t="s">
        <v>389</v>
      </c>
      <c r="R272" s="42" t="s">
        <v>148</v>
      </c>
      <c r="S272" s="87" t="s">
        <v>448</v>
      </c>
      <c r="T272" s="82"/>
      <c r="U272" s="31"/>
      <c r="V272" s="31"/>
      <c r="W272" s="31"/>
      <c r="X272" s="31"/>
      <c r="Y272" s="25"/>
    </row>
    <row r="273" spans="1:25" ht="12">
      <c r="A273" s="51">
        <v>1</v>
      </c>
      <c r="B273" s="66" t="s">
        <v>176</v>
      </c>
      <c r="C273" s="66" t="s">
        <v>115</v>
      </c>
      <c r="D273" s="66" t="s">
        <v>214</v>
      </c>
      <c r="E273" s="23">
        <v>0</v>
      </c>
      <c r="F273" s="23">
        <v>0</v>
      </c>
      <c r="G273" s="23">
        <v>0</v>
      </c>
      <c r="H273" s="23">
        <v>7.692</v>
      </c>
      <c r="I273" s="23">
        <v>8.333</v>
      </c>
      <c r="J273" s="23">
        <v>0</v>
      </c>
      <c r="K273" s="23">
        <v>0</v>
      </c>
      <c r="L273" s="23">
        <v>8.571</v>
      </c>
      <c r="M273" s="23">
        <v>0</v>
      </c>
      <c r="N273" s="23">
        <v>8.571</v>
      </c>
      <c r="O273" s="23">
        <v>0</v>
      </c>
      <c r="P273" s="23">
        <v>17.142</v>
      </c>
      <c r="Q273" s="23">
        <v>0</v>
      </c>
      <c r="R273" s="23">
        <v>9</v>
      </c>
      <c r="S273" s="56">
        <f aca="true" t="shared" si="8" ref="S273:S301">SUM(D273:R273)</f>
        <v>59.309</v>
      </c>
      <c r="T273" s="83"/>
      <c r="U273" s="31"/>
      <c r="V273" s="31"/>
      <c r="W273" s="31"/>
      <c r="X273" s="31"/>
      <c r="Y273" s="25"/>
    </row>
    <row r="274" spans="1:25" ht="12">
      <c r="A274" s="73">
        <v>2</v>
      </c>
      <c r="B274" s="123" t="s">
        <v>461</v>
      </c>
      <c r="C274" s="123" t="s">
        <v>74</v>
      </c>
      <c r="D274" s="123" t="s">
        <v>460</v>
      </c>
      <c r="E274" s="71">
        <v>6</v>
      </c>
      <c r="F274" s="71">
        <v>7.5</v>
      </c>
      <c r="G274" s="71">
        <v>0</v>
      </c>
      <c r="H274" s="71">
        <v>6.923</v>
      </c>
      <c r="I274" s="71">
        <v>0</v>
      </c>
      <c r="J274" s="71">
        <v>0</v>
      </c>
      <c r="K274" s="71">
        <v>0</v>
      </c>
      <c r="L274" s="71">
        <v>4.285</v>
      </c>
      <c r="M274" s="71">
        <v>0</v>
      </c>
      <c r="N274" s="71">
        <v>0</v>
      </c>
      <c r="O274" s="71">
        <v>0</v>
      </c>
      <c r="P274" s="71">
        <v>12.857</v>
      </c>
      <c r="Q274" s="71">
        <v>8.889</v>
      </c>
      <c r="R274" s="71">
        <v>0</v>
      </c>
      <c r="S274" s="72">
        <f t="shared" si="8"/>
        <v>46.45399999999999</v>
      </c>
      <c r="T274" s="83"/>
      <c r="V274" s="31"/>
      <c r="W274" s="31"/>
      <c r="X274" s="31"/>
      <c r="Y274" s="25"/>
    </row>
    <row r="275" spans="1:25" ht="12">
      <c r="A275" s="73">
        <v>3</v>
      </c>
      <c r="B275" s="123" t="s">
        <v>479</v>
      </c>
      <c r="C275" s="123" t="s">
        <v>346</v>
      </c>
      <c r="D275" s="123" t="s">
        <v>480</v>
      </c>
      <c r="E275" s="71">
        <v>0</v>
      </c>
      <c r="F275" s="71">
        <v>0</v>
      </c>
      <c r="G275" s="71">
        <v>6</v>
      </c>
      <c r="H275" s="71">
        <v>6.154</v>
      </c>
      <c r="I275" s="71">
        <v>6.667</v>
      </c>
      <c r="J275" s="71">
        <v>0</v>
      </c>
      <c r="K275" s="71">
        <v>0</v>
      </c>
      <c r="L275" s="71">
        <v>0</v>
      </c>
      <c r="M275" s="71">
        <v>3.636</v>
      </c>
      <c r="N275" s="71">
        <v>7.143</v>
      </c>
      <c r="O275" s="71">
        <v>0</v>
      </c>
      <c r="P275" s="71">
        <v>11.428</v>
      </c>
      <c r="Q275" s="71">
        <v>0</v>
      </c>
      <c r="R275" s="71">
        <v>0</v>
      </c>
      <c r="S275" s="72">
        <f t="shared" si="8"/>
        <v>41.028</v>
      </c>
      <c r="T275" s="83"/>
      <c r="V275" s="25"/>
      <c r="W275" s="25"/>
      <c r="X275" s="25"/>
      <c r="Y275" s="25"/>
    </row>
    <row r="276" spans="1:24" ht="12">
      <c r="A276" s="73">
        <v>4</v>
      </c>
      <c r="B276" s="123" t="s">
        <v>475</v>
      </c>
      <c r="C276" s="123" t="s">
        <v>71</v>
      </c>
      <c r="D276" s="123" t="s">
        <v>201</v>
      </c>
      <c r="E276" s="71">
        <v>9</v>
      </c>
      <c r="F276" s="71">
        <v>0</v>
      </c>
      <c r="G276" s="71">
        <v>0</v>
      </c>
      <c r="H276" s="71">
        <v>9.231</v>
      </c>
      <c r="I276" s="71">
        <v>0</v>
      </c>
      <c r="J276" s="71">
        <v>0</v>
      </c>
      <c r="K276" s="71">
        <v>21.429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>
        <v>0</v>
      </c>
      <c r="S276" s="72">
        <f t="shared" si="8"/>
        <v>39.66</v>
      </c>
      <c r="T276" s="83"/>
      <c r="U276" s="34"/>
      <c r="V276" s="30"/>
      <c r="W276" s="30"/>
      <c r="X276" s="30"/>
    </row>
    <row r="277" spans="1:21" ht="12">
      <c r="A277" s="73">
        <v>5</v>
      </c>
      <c r="B277" s="123" t="s">
        <v>264</v>
      </c>
      <c r="C277" s="123" t="s">
        <v>160</v>
      </c>
      <c r="D277" s="123" t="s">
        <v>460</v>
      </c>
      <c r="E277" s="71">
        <v>0</v>
      </c>
      <c r="F277" s="71">
        <v>0</v>
      </c>
      <c r="G277" s="71">
        <v>4</v>
      </c>
      <c r="H277" s="71">
        <v>5.385</v>
      </c>
      <c r="I277" s="71">
        <v>5</v>
      </c>
      <c r="J277" s="71">
        <v>0</v>
      </c>
      <c r="K277" s="71">
        <v>0</v>
      </c>
      <c r="L277" s="71">
        <v>0</v>
      </c>
      <c r="M277" s="71">
        <v>5.455</v>
      </c>
      <c r="N277" s="71">
        <v>0</v>
      </c>
      <c r="O277" s="71">
        <v>1.667</v>
      </c>
      <c r="P277" s="71">
        <v>7.142</v>
      </c>
      <c r="Q277" s="71">
        <v>0</v>
      </c>
      <c r="R277" s="71">
        <v>0</v>
      </c>
      <c r="S277" s="72">
        <f t="shared" si="8"/>
        <v>28.649</v>
      </c>
      <c r="T277" s="83"/>
      <c r="U277" s="31"/>
    </row>
    <row r="278" spans="1:21" ht="12">
      <c r="A278" s="73">
        <v>6</v>
      </c>
      <c r="B278" s="123" t="s">
        <v>364</v>
      </c>
      <c r="C278" s="123" t="s">
        <v>313</v>
      </c>
      <c r="D278" s="123" t="s">
        <v>485</v>
      </c>
      <c r="E278" s="71">
        <v>0</v>
      </c>
      <c r="F278" s="71">
        <v>0</v>
      </c>
      <c r="G278" s="71">
        <v>2</v>
      </c>
      <c r="H278" s="71">
        <v>0</v>
      </c>
      <c r="I278" s="71">
        <v>3.333</v>
      </c>
      <c r="J278" s="71">
        <v>0</v>
      </c>
      <c r="K278" s="71">
        <v>0</v>
      </c>
      <c r="L278" s="71">
        <v>0</v>
      </c>
      <c r="M278" s="71">
        <v>6.364</v>
      </c>
      <c r="N278" s="71">
        <v>5.714</v>
      </c>
      <c r="O278" s="71">
        <v>0</v>
      </c>
      <c r="P278" s="71">
        <v>10</v>
      </c>
      <c r="Q278" s="71">
        <v>0</v>
      </c>
      <c r="R278" s="71">
        <v>0</v>
      </c>
      <c r="S278" s="72">
        <f t="shared" si="8"/>
        <v>27.411</v>
      </c>
      <c r="T278" s="83"/>
      <c r="U278" s="31"/>
    </row>
    <row r="279" spans="1:24" ht="12">
      <c r="A279" s="73">
        <v>7</v>
      </c>
      <c r="B279" s="123" t="s">
        <v>126</v>
      </c>
      <c r="C279" s="123" t="s">
        <v>291</v>
      </c>
      <c r="D279" s="123" t="s">
        <v>181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18.571</v>
      </c>
      <c r="Q279" s="71">
        <v>7.778</v>
      </c>
      <c r="R279" s="71">
        <v>0</v>
      </c>
      <c r="S279" s="72">
        <f t="shared" si="8"/>
        <v>26.349</v>
      </c>
      <c r="T279" s="83"/>
      <c r="U279" s="31"/>
      <c r="V279" s="34"/>
      <c r="W279" s="34"/>
      <c r="X279" s="34"/>
    </row>
    <row r="280" spans="1:24" ht="12">
      <c r="A280" s="73">
        <v>8</v>
      </c>
      <c r="B280" s="123" t="s">
        <v>32</v>
      </c>
      <c r="C280" s="123" t="s">
        <v>33</v>
      </c>
      <c r="D280" s="123" t="s">
        <v>240</v>
      </c>
      <c r="E280" s="71">
        <v>0</v>
      </c>
      <c r="F280" s="71">
        <v>0</v>
      </c>
      <c r="G280" s="71">
        <v>0</v>
      </c>
      <c r="H280" s="71">
        <v>0</v>
      </c>
      <c r="I280" s="71">
        <v>0</v>
      </c>
      <c r="J280" s="71">
        <v>0</v>
      </c>
      <c r="K280" s="71">
        <v>0</v>
      </c>
      <c r="L280" s="71">
        <v>0</v>
      </c>
      <c r="M280" s="71">
        <v>4.545</v>
      </c>
      <c r="N280" s="71">
        <v>0</v>
      </c>
      <c r="O280" s="71">
        <v>5</v>
      </c>
      <c r="P280" s="71">
        <v>15.714</v>
      </c>
      <c r="Q280" s="71">
        <v>0</v>
      </c>
      <c r="R280" s="71">
        <v>0</v>
      </c>
      <c r="S280" s="72">
        <f t="shared" si="8"/>
        <v>25.259</v>
      </c>
      <c r="T280" s="83"/>
      <c r="U280" s="31"/>
      <c r="V280" s="31"/>
      <c r="W280" s="31"/>
      <c r="X280" s="31"/>
    </row>
    <row r="281" spans="1:24" ht="12">
      <c r="A281" s="73">
        <v>9</v>
      </c>
      <c r="B281" s="123" t="s">
        <v>45</v>
      </c>
      <c r="C281" s="123" t="s">
        <v>8</v>
      </c>
      <c r="D281" s="123" t="s">
        <v>43</v>
      </c>
      <c r="E281" s="71">
        <v>0</v>
      </c>
      <c r="F281" s="71">
        <v>0</v>
      </c>
      <c r="G281" s="71">
        <v>0</v>
      </c>
      <c r="H281" s="71">
        <v>0</v>
      </c>
      <c r="I281" s="71">
        <v>0</v>
      </c>
      <c r="J281" s="71">
        <v>0</v>
      </c>
      <c r="K281" s="71">
        <v>0</v>
      </c>
      <c r="L281" s="71">
        <v>0</v>
      </c>
      <c r="M281" s="71">
        <v>9.091</v>
      </c>
      <c r="N281" s="71">
        <v>0</v>
      </c>
      <c r="O281" s="71">
        <v>8.333</v>
      </c>
      <c r="P281" s="71">
        <v>0</v>
      </c>
      <c r="Q281" s="71">
        <v>6.667</v>
      </c>
      <c r="R281" s="71">
        <v>0</v>
      </c>
      <c r="S281" s="72">
        <f t="shared" si="8"/>
        <v>24.091</v>
      </c>
      <c r="T281" s="83"/>
      <c r="U281" s="31"/>
      <c r="V281" s="31"/>
      <c r="W281" s="31"/>
      <c r="X281" s="31"/>
    </row>
    <row r="282" spans="1:24" ht="12">
      <c r="A282" s="73">
        <v>10</v>
      </c>
      <c r="B282" s="123" t="s">
        <v>215</v>
      </c>
      <c r="C282" s="123" t="s">
        <v>73</v>
      </c>
      <c r="D282" s="123" t="s">
        <v>459</v>
      </c>
      <c r="E282" s="71">
        <v>7</v>
      </c>
      <c r="F282" s="71">
        <v>0</v>
      </c>
      <c r="G282" s="71">
        <v>0</v>
      </c>
      <c r="H282" s="71">
        <v>0</v>
      </c>
      <c r="I282" s="71">
        <v>0</v>
      </c>
      <c r="J282" s="71">
        <v>4</v>
      </c>
      <c r="K282" s="71">
        <v>0</v>
      </c>
      <c r="L282" s="71">
        <v>5.714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>
        <v>6</v>
      </c>
      <c r="S282" s="72">
        <f t="shared" si="8"/>
        <v>22.714</v>
      </c>
      <c r="T282" s="83"/>
      <c r="U282" s="31"/>
      <c r="V282" s="31"/>
      <c r="W282" s="31"/>
      <c r="X282" s="31"/>
    </row>
    <row r="283" spans="1:24" ht="12">
      <c r="A283" s="73">
        <v>11</v>
      </c>
      <c r="B283" s="123" t="s">
        <v>174</v>
      </c>
      <c r="C283" s="123" t="s">
        <v>202</v>
      </c>
      <c r="D283" s="123" t="s">
        <v>240</v>
      </c>
      <c r="E283" s="71">
        <v>0</v>
      </c>
      <c r="F283" s="71">
        <v>0</v>
      </c>
      <c r="G283" s="71">
        <v>0</v>
      </c>
      <c r="H283" s="71">
        <v>4.615</v>
      </c>
      <c r="I283" s="71">
        <v>0</v>
      </c>
      <c r="J283" s="71">
        <v>0</v>
      </c>
      <c r="K283" s="71">
        <v>0</v>
      </c>
      <c r="L283" s="71">
        <v>0</v>
      </c>
      <c r="M283" s="71">
        <v>7.273</v>
      </c>
      <c r="N283" s="71">
        <v>0</v>
      </c>
      <c r="O283" s="71">
        <v>0</v>
      </c>
      <c r="P283" s="71">
        <v>4.285</v>
      </c>
      <c r="Q283" s="71">
        <v>5.556</v>
      </c>
      <c r="R283" s="71">
        <v>0</v>
      </c>
      <c r="S283" s="72">
        <f t="shared" si="8"/>
        <v>21.729000000000003</v>
      </c>
      <c r="T283" s="83"/>
      <c r="U283" s="31"/>
      <c r="V283" s="31"/>
      <c r="W283" s="31"/>
      <c r="X283" s="31"/>
    </row>
    <row r="284" spans="1:24" ht="12">
      <c r="A284" s="73">
        <v>12</v>
      </c>
      <c r="B284" s="123" t="s">
        <v>205</v>
      </c>
      <c r="C284" s="123" t="s">
        <v>206</v>
      </c>
      <c r="D284" s="123" t="s">
        <v>240</v>
      </c>
      <c r="E284" s="71">
        <v>0</v>
      </c>
      <c r="F284" s="71">
        <v>0</v>
      </c>
      <c r="G284" s="71">
        <v>0</v>
      </c>
      <c r="H284" s="71">
        <v>3.077</v>
      </c>
      <c r="I284" s="71">
        <v>1.667</v>
      </c>
      <c r="J284" s="71">
        <v>0</v>
      </c>
      <c r="K284" s="71">
        <v>0</v>
      </c>
      <c r="L284" s="71">
        <v>0</v>
      </c>
      <c r="M284" s="71">
        <v>2.727</v>
      </c>
      <c r="N284" s="71">
        <v>2.857</v>
      </c>
      <c r="O284" s="71">
        <v>0</v>
      </c>
      <c r="P284" s="71">
        <v>5.714</v>
      </c>
      <c r="Q284" s="71">
        <v>3.333</v>
      </c>
      <c r="R284" s="71">
        <v>0</v>
      </c>
      <c r="S284" s="72">
        <f t="shared" si="8"/>
        <v>19.375</v>
      </c>
      <c r="T284" s="83"/>
      <c r="U284" s="31"/>
      <c r="V284" s="31"/>
      <c r="W284" s="31"/>
      <c r="X284" s="31"/>
    </row>
    <row r="285" spans="1:24" ht="12">
      <c r="A285" s="73">
        <v>13</v>
      </c>
      <c r="B285" s="123" t="s">
        <v>465</v>
      </c>
      <c r="C285" s="123" t="s">
        <v>75</v>
      </c>
      <c r="D285" s="123" t="s">
        <v>459</v>
      </c>
      <c r="E285" s="71">
        <v>4</v>
      </c>
      <c r="F285" s="71">
        <v>0</v>
      </c>
      <c r="G285" s="71">
        <v>0</v>
      </c>
      <c r="H285" s="71">
        <v>0</v>
      </c>
      <c r="I285" s="71">
        <v>0</v>
      </c>
      <c r="J285" s="71">
        <v>8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>
        <v>4</v>
      </c>
      <c r="S285" s="72">
        <f t="shared" si="8"/>
        <v>16</v>
      </c>
      <c r="T285" s="83"/>
      <c r="V285" s="31"/>
      <c r="W285" s="31"/>
      <c r="X285" s="31"/>
    </row>
    <row r="286" spans="1:24" ht="12">
      <c r="A286" s="73">
        <v>14</v>
      </c>
      <c r="B286" s="123" t="s">
        <v>239</v>
      </c>
      <c r="C286" s="123" t="s">
        <v>315</v>
      </c>
      <c r="D286" s="123" t="s">
        <v>460</v>
      </c>
      <c r="E286" s="71">
        <v>5</v>
      </c>
      <c r="F286" s="71">
        <v>0</v>
      </c>
      <c r="G286" s="71">
        <v>8</v>
      </c>
      <c r="H286" s="71">
        <v>0</v>
      </c>
      <c r="I286" s="71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>
        <v>0</v>
      </c>
      <c r="S286" s="72">
        <f t="shared" si="8"/>
        <v>13</v>
      </c>
      <c r="T286" s="83"/>
      <c r="V286" s="31"/>
      <c r="W286" s="31"/>
      <c r="X286" s="31"/>
    </row>
    <row r="287" spans="1:24" ht="12">
      <c r="A287" s="73">
        <v>15</v>
      </c>
      <c r="B287" s="123" t="s">
        <v>473</v>
      </c>
      <c r="C287" s="123" t="s">
        <v>8</v>
      </c>
      <c r="D287" s="123" t="s">
        <v>474</v>
      </c>
      <c r="E287" s="71">
        <v>0</v>
      </c>
      <c r="F287" s="71">
        <v>0</v>
      </c>
      <c r="G287" s="71">
        <v>0</v>
      </c>
      <c r="H287" s="71">
        <v>0</v>
      </c>
      <c r="I287" s="71">
        <v>0</v>
      </c>
      <c r="J287" s="71">
        <v>2</v>
      </c>
      <c r="K287" s="71">
        <v>0</v>
      </c>
      <c r="L287" s="71">
        <v>0</v>
      </c>
      <c r="M287" s="71">
        <v>0.909</v>
      </c>
      <c r="N287" s="71">
        <v>4.286</v>
      </c>
      <c r="O287" s="71">
        <v>0</v>
      </c>
      <c r="P287" s="71">
        <v>0</v>
      </c>
      <c r="Q287" s="71">
        <v>4.444</v>
      </c>
      <c r="R287" s="71">
        <v>0</v>
      </c>
      <c r="S287" s="72">
        <f t="shared" si="8"/>
        <v>11.639</v>
      </c>
      <c r="T287" s="83"/>
      <c r="V287" s="31"/>
      <c r="W287" s="31"/>
      <c r="X287" s="31"/>
    </row>
    <row r="288" spans="1:24" ht="12">
      <c r="A288" s="73">
        <v>16</v>
      </c>
      <c r="B288" s="123" t="s">
        <v>57</v>
      </c>
      <c r="C288" s="123" t="s">
        <v>28</v>
      </c>
      <c r="D288" s="123" t="s">
        <v>181</v>
      </c>
      <c r="E288" s="71">
        <v>0</v>
      </c>
      <c r="F288" s="71"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0</v>
      </c>
      <c r="L288" s="71">
        <v>7.142</v>
      </c>
      <c r="M288" s="71">
        <v>0</v>
      </c>
      <c r="N288" s="71">
        <v>0</v>
      </c>
      <c r="O288" s="71">
        <v>0</v>
      </c>
      <c r="P288" s="71">
        <v>2.857</v>
      </c>
      <c r="Q288" s="71">
        <v>0</v>
      </c>
      <c r="R288" s="71">
        <v>0</v>
      </c>
      <c r="S288" s="72">
        <f t="shared" si="8"/>
        <v>9.999</v>
      </c>
      <c r="T288" s="83"/>
      <c r="V288" s="31"/>
      <c r="W288" s="31"/>
      <c r="X288" s="31"/>
    </row>
    <row r="289" spans="1:24" ht="12">
      <c r="A289" s="73">
        <v>17</v>
      </c>
      <c r="B289" s="123" t="s">
        <v>258</v>
      </c>
      <c r="C289" s="123" t="s">
        <v>72</v>
      </c>
      <c r="D289" s="123" t="s">
        <v>459</v>
      </c>
      <c r="E289" s="71">
        <v>8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1">
        <v>0</v>
      </c>
      <c r="S289" s="72">
        <f t="shared" si="8"/>
        <v>8</v>
      </c>
      <c r="T289" s="83"/>
      <c r="U289" s="34"/>
      <c r="V289" s="31"/>
      <c r="W289" s="31"/>
      <c r="X289" s="31"/>
    </row>
    <row r="290" spans="1:24" ht="12">
      <c r="A290" s="73">
        <v>18</v>
      </c>
      <c r="B290" s="123" t="s">
        <v>46</v>
      </c>
      <c r="C290" s="123" t="s">
        <v>47</v>
      </c>
      <c r="D290" s="123" t="s">
        <v>240</v>
      </c>
      <c r="E290" s="71">
        <v>0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1.818</v>
      </c>
      <c r="N290" s="71">
        <v>0</v>
      </c>
      <c r="O290" s="71">
        <v>3.333</v>
      </c>
      <c r="P290" s="71">
        <v>0</v>
      </c>
      <c r="Q290" s="71">
        <v>2.222</v>
      </c>
      <c r="R290" s="71">
        <v>0</v>
      </c>
      <c r="S290" s="72">
        <f t="shared" si="8"/>
        <v>7.372999999999999</v>
      </c>
      <c r="T290" s="83"/>
      <c r="U290" s="31"/>
      <c r="V290" s="31"/>
      <c r="W290" s="31"/>
      <c r="X290" s="31"/>
    </row>
    <row r="291" spans="1:24" ht="12">
      <c r="A291" s="73">
        <v>19</v>
      </c>
      <c r="B291" s="123" t="s">
        <v>149</v>
      </c>
      <c r="C291" s="123" t="s">
        <v>150</v>
      </c>
      <c r="D291" s="123" t="s">
        <v>459</v>
      </c>
      <c r="E291" s="71">
        <v>0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1">
        <v>7</v>
      </c>
      <c r="S291" s="72">
        <f t="shared" si="8"/>
        <v>7</v>
      </c>
      <c r="T291" s="83"/>
      <c r="U291" s="31"/>
      <c r="V291" s="31"/>
      <c r="W291" s="31"/>
      <c r="X291" s="31"/>
    </row>
    <row r="292" spans="1:24" ht="12">
      <c r="A292" s="73">
        <v>20</v>
      </c>
      <c r="B292" s="123" t="s">
        <v>25</v>
      </c>
      <c r="C292" s="123" t="s">
        <v>26</v>
      </c>
      <c r="D292" s="123" t="s">
        <v>459</v>
      </c>
      <c r="E292" s="71">
        <v>0</v>
      </c>
      <c r="F292" s="71">
        <v>0</v>
      </c>
      <c r="G292" s="71">
        <v>0</v>
      </c>
      <c r="H292" s="71">
        <v>0</v>
      </c>
      <c r="I292" s="71">
        <v>0</v>
      </c>
      <c r="J292" s="71">
        <v>6</v>
      </c>
      <c r="K292" s="71">
        <v>0</v>
      </c>
      <c r="L292" s="71">
        <v>0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>
        <v>0</v>
      </c>
      <c r="S292" s="72">
        <f t="shared" si="8"/>
        <v>6</v>
      </c>
      <c r="T292" s="83"/>
      <c r="U292" s="31"/>
      <c r="V292" s="31"/>
      <c r="W292" s="31"/>
      <c r="X292" s="31"/>
    </row>
    <row r="293" spans="1:24" ht="12">
      <c r="A293" s="73">
        <v>21</v>
      </c>
      <c r="B293" s="123" t="s">
        <v>417</v>
      </c>
      <c r="C293" s="123" t="s">
        <v>418</v>
      </c>
      <c r="D293" s="123" t="s">
        <v>460</v>
      </c>
      <c r="E293" s="71">
        <v>0</v>
      </c>
      <c r="F293" s="71">
        <v>5</v>
      </c>
      <c r="G293" s="71">
        <v>0</v>
      </c>
      <c r="H293" s="71">
        <v>0</v>
      </c>
      <c r="I293" s="71">
        <v>0</v>
      </c>
      <c r="J293" s="71">
        <v>0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1">
        <v>0</v>
      </c>
      <c r="S293" s="72">
        <f t="shared" si="8"/>
        <v>5</v>
      </c>
      <c r="T293" s="83"/>
      <c r="U293" s="31"/>
      <c r="V293" s="31"/>
      <c r="W293" s="31"/>
      <c r="X293" s="31"/>
    </row>
    <row r="294" spans="1:24" ht="12">
      <c r="A294" s="73">
        <v>21</v>
      </c>
      <c r="B294" s="123" t="s">
        <v>151</v>
      </c>
      <c r="C294" s="123" t="s">
        <v>152</v>
      </c>
      <c r="D294" s="123" t="s">
        <v>459</v>
      </c>
      <c r="E294" s="71">
        <v>0</v>
      </c>
      <c r="F294" s="71">
        <v>0</v>
      </c>
      <c r="G294" s="71">
        <v>0</v>
      </c>
      <c r="H294" s="71">
        <v>0</v>
      </c>
      <c r="I294" s="71">
        <v>0</v>
      </c>
      <c r="J294" s="71">
        <v>0</v>
      </c>
      <c r="K294" s="71">
        <v>0</v>
      </c>
      <c r="L294" s="71">
        <v>0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1">
        <v>5</v>
      </c>
      <c r="S294" s="72">
        <f t="shared" si="8"/>
        <v>5</v>
      </c>
      <c r="T294" s="83"/>
      <c r="U294" s="31"/>
      <c r="V294" s="31"/>
      <c r="W294" s="31"/>
      <c r="X294" s="31"/>
    </row>
    <row r="295" spans="1:24" ht="12">
      <c r="A295" s="73">
        <v>22</v>
      </c>
      <c r="B295" s="123" t="s">
        <v>217</v>
      </c>
      <c r="C295" s="123" t="s">
        <v>77</v>
      </c>
      <c r="D295" s="123" t="s">
        <v>54</v>
      </c>
      <c r="E295" s="71">
        <v>1</v>
      </c>
      <c r="F295" s="71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>
        <v>3</v>
      </c>
      <c r="S295" s="72">
        <f t="shared" si="8"/>
        <v>4</v>
      </c>
      <c r="T295" s="83"/>
      <c r="U295" s="31"/>
      <c r="V295" s="31"/>
      <c r="W295" s="31"/>
      <c r="X295" s="31"/>
    </row>
    <row r="296" spans="1:24" ht="12">
      <c r="A296" s="73">
        <v>24</v>
      </c>
      <c r="B296" s="123" t="s">
        <v>203</v>
      </c>
      <c r="C296" s="123" t="s">
        <v>204</v>
      </c>
      <c r="D296" s="123"/>
      <c r="E296" s="71">
        <v>0</v>
      </c>
      <c r="F296" s="71">
        <v>0</v>
      </c>
      <c r="G296" s="71">
        <v>0</v>
      </c>
      <c r="H296" s="71">
        <v>3.846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1">
        <v>0</v>
      </c>
      <c r="P296" s="71">
        <v>0</v>
      </c>
      <c r="Q296" s="71">
        <v>0</v>
      </c>
      <c r="R296" s="71">
        <v>0</v>
      </c>
      <c r="S296" s="72">
        <f t="shared" si="8"/>
        <v>3.846</v>
      </c>
      <c r="T296" s="83"/>
      <c r="U296" s="31"/>
      <c r="V296" s="31"/>
      <c r="W296" s="31"/>
      <c r="X296" s="31"/>
    </row>
    <row r="297" spans="1:24" ht="12">
      <c r="A297" s="73">
        <v>25</v>
      </c>
      <c r="B297" s="123" t="s">
        <v>218</v>
      </c>
      <c r="C297" s="123" t="s">
        <v>76</v>
      </c>
      <c r="D297" s="123" t="s">
        <v>400</v>
      </c>
      <c r="E297" s="71">
        <v>3</v>
      </c>
      <c r="F297" s="71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>
        <v>0</v>
      </c>
      <c r="S297" s="72">
        <f t="shared" si="8"/>
        <v>3</v>
      </c>
      <c r="T297" s="83"/>
      <c r="U297" s="31"/>
      <c r="V297" s="31"/>
      <c r="W297" s="31"/>
      <c r="X297" s="31"/>
    </row>
    <row r="298" spans="1:24" ht="12">
      <c r="A298" s="73">
        <v>26</v>
      </c>
      <c r="B298" s="123" t="s">
        <v>58</v>
      </c>
      <c r="C298" s="123" t="s">
        <v>59</v>
      </c>
      <c r="D298" s="123" t="s">
        <v>3</v>
      </c>
      <c r="E298" s="71">
        <v>0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2.857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71">
        <v>0</v>
      </c>
      <c r="S298" s="72">
        <f t="shared" si="8"/>
        <v>2.857</v>
      </c>
      <c r="T298" s="83"/>
      <c r="U298" s="31"/>
      <c r="V298" s="31"/>
      <c r="W298" s="31"/>
      <c r="X298" s="31"/>
    </row>
    <row r="299" spans="1:25" ht="12">
      <c r="A299" s="73">
        <v>27</v>
      </c>
      <c r="B299" s="123" t="s">
        <v>271</v>
      </c>
      <c r="C299" s="123" t="s">
        <v>272</v>
      </c>
      <c r="D299" s="123" t="s">
        <v>201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1.428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71">
        <v>1</v>
      </c>
      <c r="S299" s="72">
        <f t="shared" si="8"/>
        <v>2.428</v>
      </c>
      <c r="T299" s="83"/>
      <c r="U299" s="31"/>
      <c r="V299" s="31"/>
      <c r="W299" s="31"/>
      <c r="X299" s="31"/>
      <c r="Y299" s="30"/>
    </row>
    <row r="300" spans="1:25" ht="12">
      <c r="A300" s="73">
        <v>29</v>
      </c>
      <c r="B300" s="123" t="s">
        <v>262</v>
      </c>
      <c r="C300" s="123" t="s">
        <v>44</v>
      </c>
      <c r="D300" s="123" t="s">
        <v>3</v>
      </c>
      <c r="E300" s="71">
        <v>0</v>
      </c>
      <c r="F300" s="71">
        <v>0</v>
      </c>
      <c r="G300" s="71">
        <v>0</v>
      </c>
      <c r="H300" s="71">
        <v>0</v>
      </c>
      <c r="I300" s="71">
        <v>0</v>
      </c>
      <c r="J300" s="71">
        <v>0</v>
      </c>
      <c r="K300" s="71">
        <v>0</v>
      </c>
      <c r="L300" s="71">
        <v>0</v>
      </c>
      <c r="M300" s="71">
        <v>0</v>
      </c>
      <c r="N300" s="71">
        <v>1.429</v>
      </c>
      <c r="O300" s="71">
        <v>0</v>
      </c>
      <c r="P300" s="71">
        <v>0</v>
      </c>
      <c r="Q300" s="71">
        <v>0</v>
      </c>
      <c r="R300" s="71">
        <v>0</v>
      </c>
      <c r="S300" s="72">
        <f t="shared" si="8"/>
        <v>1.429</v>
      </c>
      <c r="T300" s="83"/>
      <c r="U300" s="31"/>
      <c r="Y300" s="30"/>
    </row>
    <row r="301" spans="1:25" ht="12.75" thickBot="1">
      <c r="A301" s="43">
        <v>30</v>
      </c>
      <c r="B301" s="124" t="s">
        <v>133</v>
      </c>
      <c r="C301" s="124" t="s">
        <v>384</v>
      </c>
      <c r="D301" s="124" t="s">
        <v>134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1.428</v>
      </c>
      <c r="Q301" s="44">
        <v>0</v>
      </c>
      <c r="R301" s="44">
        <v>0</v>
      </c>
      <c r="S301" s="80">
        <f t="shared" si="8"/>
        <v>1.428</v>
      </c>
      <c r="T301" s="83"/>
      <c r="U301" s="31"/>
      <c r="V301" s="34"/>
      <c r="W301" s="34"/>
      <c r="X301" s="34"/>
      <c r="Y301" s="30"/>
    </row>
    <row r="302" spans="1:25" ht="1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31"/>
      <c r="U302" s="31"/>
      <c r="V302" s="31"/>
      <c r="W302" s="31"/>
      <c r="X302" s="31"/>
      <c r="Y302" s="30"/>
    </row>
    <row r="303" spans="1:25" ht="1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/>
    </row>
    <row r="304" spans="1:25" ht="12">
      <c r="A304" s="27">
        <v>1</v>
      </c>
      <c r="B304" s="37">
        <f>((A304+1)-B305)/(A304+1)*10</f>
        <v>5</v>
      </c>
      <c r="C304" s="27"/>
      <c r="D304" s="27"/>
      <c r="E304" s="27"/>
      <c r="U304" s="31"/>
      <c r="V304" s="31"/>
      <c r="W304" s="31"/>
      <c r="X304" s="31"/>
      <c r="Y304" s="30"/>
    </row>
    <row r="305" spans="1:25" ht="12">
      <c r="A305" s="27" t="s">
        <v>458</v>
      </c>
      <c r="B305" s="38">
        <v>1</v>
      </c>
      <c r="C305" s="27"/>
      <c r="D305" s="27"/>
      <c r="E305" s="39" t="s">
        <v>219</v>
      </c>
      <c r="U305" s="31"/>
      <c r="V305" s="31"/>
      <c r="W305" s="31"/>
      <c r="X305" s="31"/>
      <c r="Y305" s="30"/>
    </row>
    <row r="306" spans="1:25" ht="12.75" thickBot="1">
      <c r="A306" s="27"/>
      <c r="B306" s="27"/>
      <c r="C306" s="27"/>
      <c r="D306" s="27"/>
      <c r="E306" s="27"/>
      <c r="U306" s="31"/>
      <c r="V306" s="31"/>
      <c r="W306" s="31"/>
      <c r="X306" s="31"/>
      <c r="Y306" s="30"/>
    </row>
    <row r="307" spans="1:25" ht="12.75" thickBot="1">
      <c r="A307" s="53" t="s">
        <v>457</v>
      </c>
      <c r="B307" s="54" t="s">
        <v>445</v>
      </c>
      <c r="C307" s="54" t="s">
        <v>446</v>
      </c>
      <c r="D307" s="54" t="s">
        <v>450</v>
      </c>
      <c r="E307" s="65" t="s">
        <v>447</v>
      </c>
      <c r="F307" s="41" t="s">
        <v>412</v>
      </c>
      <c r="G307" s="41" t="s">
        <v>420</v>
      </c>
      <c r="H307" s="41" t="s">
        <v>374</v>
      </c>
      <c r="I307" s="41" t="s">
        <v>378</v>
      </c>
      <c r="J307" s="41" t="s">
        <v>383</v>
      </c>
      <c r="K307" s="41" t="s">
        <v>16</v>
      </c>
      <c r="L307" s="41" t="s">
        <v>17</v>
      </c>
      <c r="M307" s="41" t="s">
        <v>18</v>
      </c>
      <c r="N307" s="41" t="s">
        <v>19</v>
      </c>
      <c r="O307" s="41" t="s">
        <v>20</v>
      </c>
      <c r="P307" s="78" t="s">
        <v>21</v>
      </c>
      <c r="Q307" s="42" t="s">
        <v>389</v>
      </c>
      <c r="R307" s="42" t="s">
        <v>148</v>
      </c>
      <c r="S307" s="84" t="s">
        <v>448</v>
      </c>
      <c r="T307" s="82"/>
      <c r="V307" s="31"/>
      <c r="W307" s="31"/>
      <c r="X307" s="31"/>
      <c r="Y307" s="30"/>
    </row>
    <row r="308" spans="1:25" ht="12">
      <c r="A308" s="51">
        <v>1</v>
      </c>
      <c r="B308" s="66" t="s">
        <v>212</v>
      </c>
      <c r="C308" s="66" t="s">
        <v>82</v>
      </c>
      <c r="D308" s="23" t="s">
        <v>460</v>
      </c>
      <c r="E308" s="23">
        <v>7.143</v>
      </c>
      <c r="F308" s="23">
        <v>7.5</v>
      </c>
      <c r="G308" s="23">
        <v>7.5</v>
      </c>
      <c r="H308" s="23">
        <v>8.75</v>
      </c>
      <c r="I308" s="23">
        <v>8</v>
      </c>
      <c r="J308" s="23">
        <v>0</v>
      </c>
      <c r="K308" s="23">
        <v>20.769</v>
      </c>
      <c r="L308" s="23">
        <v>0</v>
      </c>
      <c r="M308" s="23">
        <v>0</v>
      </c>
      <c r="N308" s="23">
        <v>3.333</v>
      </c>
      <c r="O308" s="23">
        <v>0</v>
      </c>
      <c r="P308" s="23">
        <v>15</v>
      </c>
      <c r="Q308" s="23">
        <v>8</v>
      </c>
      <c r="R308" s="23">
        <v>0</v>
      </c>
      <c r="S308" s="52">
        <f aca="true" t="shared" si="9" ref="S308:S317">SUM(D308:R308)</f>
        <v>85.995</v>
      </c>
      <c r="T308" s="83"/>
      <c r="V308" s="31"/>
      <c r="W308" s="31"/>
      <c r="X308" s="31"/>
      <c r="Y308" s="30"/>
    </row>
    <row r="309" spans="1:25" ht="12">
      <c r="A309" s="46">
        <v>2</v>
      </c>
      <c r="B309" s="68" t="s">
        <v>357</v>
      </c>
      <c r="C309" s="68" t="s">
        <v>81</v>
      </c>
      <c r="D309" s="24" t="s">
        <v>54</v>
      </c>
      <c r="E309" s="24">
        <v>8.571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27.692</v>
      </c>
      <c r="L309" s="24">
        <v>0</v>
      </c>
      <c r="M309" s="24">
        <v>0</v>
      </c>
      <c r="N309" s="24">
        <v>0</v>
      </c>
      <c r="O309" s="24">
        <v>0</v>
      </c>
      <c r="P309" s="24">
        <v>17.5</v>
      </c>
      <c r="Q309" s="24">
        <v>0</v>
      </c>
      <c r="R309" s="24">
        <v>2.5</v>
      </c>
      <c r="S309" s="47">
        <f t="shared" si="9"/>
        <v>56.263</v>
      </c>
      <c r="T309" s="83"/>
      <c r="V309" s="31"/>
      <c r="W309" s="31"/>
      <c r="X309" s="31"/>
      <c r="Y309" s="30"/>
    </row>
    <row r="310" spans="1:25" ht="12">
      <c r="A310" s="46">
        <v>3</v>
      </c>
      <c r="B310" s="68" t="s">
        <v>212</v>
      </c>
      <c r="C310" s="68" t="s">
        <v>86</v>
      </c>
      <c r="D310" s="24" t="s">
        <v>460</v>
      </c>
      <c r="E310" s="24">
        <v>2.857</v>
      </c>
      <c r="F310" s="24">
        <v>5</v>
      </c>
      <c r="G310" s="24">
        <v>5</v>
      </c>
      <c r="H310" s="24">
        <v>6.25</v>
      </c>
      <c r="I310" s="24">
        <v>4</v>
      </c>
      <c r="J310" s="24">
        <v>0</v>
      </c>
      <c r="K310" s="24">
        <v>0</v>
      </c>
      <c r="L310" s="24">
        <v>0</v>
      </c>
      <c r="M310" s="24">
        <v>0</v>
      </c>
      <c r="N310" s="24">
        <v>1.667</v>
      </c>
      <c r="O310" s="24">
        <v>0</v>
      </c>
      <c r="P310" s="24">
        <v>10</v>
      </c>
      <c r="Q310" s="24">
        <v>4</v>
      </c>
      <c r="R310" s="24">
        <v>0</v>
      </c>
      <c r="S310" s="47">
        <f t="shared" si="9"/>
        <v>38.774</v>
      </c>
      <c r="T310" s="83"/>
      <c r="V310" s="31"/>
      <c r="W310" s="31"/>
      <c r="X310" s="31"/>
      <c r="Y310" s="30"/>
    </row>
    <row r="311" spans="1:25" ht="12">
      <c r="A311" s="46">
        <v>4</v>
      </c>
      <c r="B311" s="68" t="s">
        <v>83</v>
      </c>
      <c r="C311" s="68" t="s">
        <v>84</v>
      </c>
      <c r="D311" s="24" t="s">
        <v>185</v>
      </c>
      <c r="E311" s="24">
        <v>5.714</v>
      </c>
      <c r="F311" s="24">
        <v>0</v>
      </c>
      <c r="G311" s="24">
        <v>0</v>
      </c>
      <c r="H311" s="24">
        <v>7.5</v>
      </c>
      <c r="I311" s="24">
        <v>0</v>
      </c>
      <c r="J311" s="24">
        <v>2.5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12.5</v>
      </c>
      <c r="Q311" s="24">
        <v>0</v>
      </c>
      <c r="R311" s="24">
        <v>0</v>
      </c>
      <c r="S311" s="47">
        <f t="shared" si="9"/>
        <v>28.214</v>
      </c>
      <c r="T311" s="83"/>
      <c r="V311" s="31"/>
      <c r="W311" s="31"/>
      <c r="X311" s="31"/>
      <c r="Y311" s="30"/>
    </row>
    <row r="312" spans="1:25" ht="12">
      <c r="A312" s="46">
        <v>5</v>
      </c>
      <c r="B312" s="68" t="s">
        <v>221</v>
      </c>
      <c r="C312" s="68" t="s">
        <v>87</v>
      </c>
      <c r="D312" s="24" t="s">
        <v>460</v>
      </c>
      <c r="E312" s="24">
        <v>1.429</v>
      </c>
      <c r="F312" s="24">
        <v>2.5</v>
      </c>
      <c r="G312" s="24">
        <v>0</v>
      </c>
      <c r="H312" s="24">
        <v>3.75</v>
      </c>
      <c r="I312" s="24">
        <v>2</v>
      </c>
      <c r="J312" s="24">
        <v>0</v>
      </c>
      <c r="K312" s="24">
        <v>0</v>
      </c>
      <c r="L312" s="24">
        <v>0</v>
      </c>
      <c r="M312" s="24">
        <v>3.333</v>
      </c>
      <c r="N312" s="24">
        <v>0</v>
      </c>
      <c r="O312" s="24">
        <v>0</v>
      </c>
      <c r="P312" s="24">
        <v>5</v>
      </c>
      <c r="Q312" s="24">
        <v>0</v>
      </c>
      <c r="R312" s="24">
        <v>0</v>
      </c>
      <c r="S312" s="47">
        <f t="shared" si="9"/>
        <v>18.012</v>
      </c>
      <c r="T312" s="83"/>
      <c r="V312" s="31"/>
      <c r="W312" s="31"/>
      <c r="X312" s="31"/>
      <c r="Y312" s="30"/>
    </row>
    <row r="313" spans="1:25" ht="12">
      <c r="A313" s="46">
        <v>6</v>
      </c>
      <c r="B313" s="68" t="s">
        <v>247</v>
      </c>
      <c r="C313" s="68" t="s">
        <v>161</v>
      </c>
      <c r="D313" s="24" t="s">
        <v>240</v>
      </c>
      <c r="E313" s="24">
        <v>0</v>
      </c>
      <c r="F313" s="24">
        <v>0</v>
      </c>
      <c r="G313" s="24">
        <v>2.5</v>
      </c>
      <c r="H313" s="24">
        <v>2.5</v>
      </c>
      <c r="I313" s="24">
        <v>0</v>
      </c>
      <c r="J313" s="24">
        <v>0</v>
      </c>
      <c r="K313" s="24">
        <v>0</v>
      </c>
      <c r="L313" s="24">
        <v>0</v>
      </c>
      <c r="M313" s="24">
        <v>1.667</v>
      </c>
      <c r="N313" s="24">
        <v>0</v>
      </c>
      <c r="O313" s="24">
        <v>2.5</v>
      </c>
      <c r="P313" s="24">
        <v>2.5</v>
      </c>
      <c r="Q313" s="24">
        <v>2</v>
      </c>
      <c r="R313" s="24">
        <v>0</v>
      </c>
      <c r="S313" s="47">
        <f t="shared" si="9"/>
        <v>13.667</v>
      </c>
      <c r="T313" s="83"/>
      <c r="V313" s="31"/>
      <c r="W313" s="31"/>
      <c r="X313" s="31"/>
      <c r="Y313" s="30"/>
    </row>
    <row r="314" spans="1:25" ht="12">
      <c r="A314" s="46">
        <v>7</v>
      </c>
      <c r="B314" s="68" t="s">
        <v>0</v>
      </c>
      <c r="C314" s="68" t="s">
        <v>1</v>
      </c>
      <c r="D314" s="24" t="s">
        <v>248</v>
      </c>
      <c r="E314" s="24">
        <v>0</v>
      </c>
      <c r="F314" s="24">
        <v>0</v>
      </c>
      <c r="G314" s="24">
        <v>0</v>
      </c>
      <c r="H314" s="24">
        <v>5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7.5</v>
      </c>
      <c r="Q314" s="24">
        <v>0</v>
      </c>
      <c r="R314" s="24">
        <v>0</v>
      </c>
      <c r="S314" s="47">
        <f t="shared" si="9"/>
        <v>12.5</v>
      </c>
      <c r="T314" s="83"/>
      <c r="V314" s="31"/>
      <c r="W314" s="31"/>
      <c r="X314" s="31"/>
      <c r="Y314" s="30"/>
    </row>
    <row r="315" spans="1:25" ht="12">
      <c r="A315" s="46">
        <v>8</v>
      </c>
      <c r="B315" s="68" t="s">
        <v>136</v>
      </c>
      <c r="C315" s="68" t="s">
        <v>137</v>
      </c>
      <c r="D315" s="24" t="s">
        <v>181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6</v>
      </c>
      <c r="R315" s="24">
        <v>0</v>
      </c>
      <c r="S315" s="47">
        <f t="shared" si="9"/>
        <v>6</v>
      </c>
      <c r="T315" s="83"/>
      <c r="V315" s="31"/>
      <c r="W315" s="31"/>
      <c r="X315" s="31"/>
      <c r="Y315" s="30"/>
    </row>
    <row r="316" spans="1:25" ht="12">
      <c r="A316" s="46">
        <v>8</v>
      </c>
      <c r="B316" s="68" t="s">
        <v>182</v>
      </c>
      <c r="C316" s="68" t="s">
        <v>438</v>
      </c>
      <c r="D316" s="24" t="s">
        <v>480</v>
      </c>
      <c r="E316" s="24">
        <v>0</v>
      </c>
      <c r="F316" s="24">
        <v>0</v>
      </c>
      <c r="G316" s="24">
        <v>0</v>
      </c>
      <c r="H316" s="24">
        <v>0</v>
      </c>
      <c r="I316" s="24">
        <v>6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47">
        <f t="shared" si="9"/>
        <v>6</v>
      </c>
      <c r="T316" s="83"/>
      <c r="V316" s="31"/>
      <c r="W316" s="31"/>
      <c r="X316" s="31"/>
      <c r="Y316" s="30"/>
    </row>
    <row r="317" spans="1:25" ht="12.75" thickBot="1">
      <c r="A317" s="48">
        <v>10</v>
      </c>
      <c r="B317" s="70" t="s">
        <v>220</v>
      </c>
      <c r="C317" s="70" t="s">
        <v>85</v>
      </c>
      <c r="D317" s="49" t="s">
        <v>397</v>
      </c>
      <c r="E317" s="49">
        <v>4.286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50">
        <f t="shared" si="9"/>
        <v>4.286</v>
      </c>
      <c r="T317" s="83"/>
      <c r="U317" s="31"/>
      <c r="V317" s="31"/>
      <c r="W317" s="31"/>
      <c r="X317" s="31"/>
      <c r="Y317" s="30"/>
    </row>
    <row r="318" spans="1:25" ht="1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31"/>
      <c r="V318" s="31"/>
      <c r="W318" s="31"/>
      <c r="X318" s="31"/>
      <c r="Y318" s="30"/>
    </row>
    <row r="319" ht="12">
      <c r="Y319" s="30"/>
    </row>
    <row r="320" spans="1:25" ht="12">
      <c r="A320" s="91"/>
      <c r="B320" s="91"/>
      <c r="C320" s="91"/>
      <c r="D320" s="91"/>
      <c r="E320" s="91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31"/>
      <c r="Y320" s="30"/>
    </row>
    <row r="321" spans="1:25" ht="12">
      <c r="A321" s="27">
        <v>1</v>
      </c>
      <c r="B321" s="37">
        <f>((A321+1)-B322)/(A321+1)*10</f>
        <v>5</v>
      </c>
      <c r="C321" s="27"/>
      <c r="D321" s="27"/>
      <c r="E321" s="39" t="s">
        <v>222</v>
      </c>
      <c r="V321" s="34"/>
      <c r="W321" s="34"/>
      <c r="X321" s="34"/>
      <c r="Y321" s="30"/>
    </row>
    <row r="322" spans="1:25" ht="12.75" thickBot="1">
      <c r="A322" s="27" t="s">
        <v>458</v>
      </c>
      <c r="B322" s="38">
        <v>1</v>
      </c>
      <c r="C322" s="27"/>
      <c r="D322" s="27"/>
      <c r="E322" s="27"/>
      <c r="V322" s="31"/>
      <c r="W322" s="31"/>
      <c r="X322" s="31"/>
      <c r="Y322" s="30"/>
    </row>
    <row r="323" spans="1:25" ht="12.75" thickBot="1">
      <c r="A323" s="53" t="s">
        <v>457</v>
      </c>
      <c r="B323" s="54" t="s">
        <v>445</v>
      </c>
      <c r="C323" s="54" t="s">
        <v>446</v>
      </c>
      <c r="D323" s="54" t="s">
        <v>450</v>
      </c>
      <c r="E323" s="41" t="s">
        <v>447</v>
      </c>
      <c r="F323" s="41" t="s">
        <v>412</v>
      </c>
      <c r="G323" s="41" t="s">
        <v>420</v>
      </c>
      <c r="H323" s="41" t="s">
        <v>374</v>
      </c>
      <c r="I323" s="41" t="s">
        <v>378</v>
      </c>
      <c r="J323" s="41" t="s">
        <v>383</v>
      </c>
      <c r="K323" s="41" t="s">
        <v>16</v>
      </c>
      <c r="L323" s="41" t="s">
        <v>17</v>
      </c>
      <c r="M323" s="41" t="s">
        <v>18</v>
      </c>
      <c r="N323" s="41" t="s">
        <v>19</v>
      </c>
      <c r="O323" s="41" t="s">
        <v>20</v>
      </c>
      <c r="P323" s="78" t="s">
        <v>21</v>
      </c>
      <c r="Q323" s="42" t="s">
        <v>389</v>
      </c>
      <c r="R323" s="42" t="s">
        <v>148</v>
      </c>
      <c r="S323" s="84" t="s">
        <v>448</v>
      </c>
      <c r="T323" s="82"/>
      <c r="U323" s="34"/>
      <c r="V323" s="31"/>
      <c r="W323" s="31"/>
      <c r="X323" s="31"/>
      <c r="Y323" s="30"/>
    </row>
    <row r="324" spans="1:25" ht="12">
      <c r="A324" s="51">
        <v>1</v>
      </c>
      <c r="B324" s="66" t="s">
        <v>254</v>
      </c>
      <c r="C324" s="66" t="s">
        <v>158</v>
      </c>
      <c r="D324" s="66" t="s">
        <v>238</v>
      </c>
      <c r="E324" s="23">
        <v>0</v>
      </c>
      <c r="F324" s="23">
        <v>0</v>
      </c>
      <c r="G324" s="23">
        <v>8.75</v>
      </c>
      <c r="H324" s="23">
        <v>8</v>
      </c>
      <c r="I324" s="23">
        <v>8</v>
      </c>
      <c r="J324" s="23">
        <v>0</v>
      </c>
      <c r="K324" s="23">
        <v>0</v>
      </c>
      <c r="L324" s="23">
        <v>0</v>
      </c>
      <c r="M324" s="23">
        <v>8</v>
      </c>
      <c r="N324" s="23">
        <v>0</v>
      </c>
      <c r="O324" s="23">
        <v>0</v>
      </c>
      <c r="P324" s="23">
        <v>16</v>
      </c>
      <c r="Q324" s="23">
        <v>0</v>
      </c>
      <c r="R324" s="23">
        <v>0</v>
      </c>
      <c r="S324" s="52">
        <f aca="true" t="shared" si="10" ref="S324:S336">SUM(D324:R324)</f>
        <v>48.75</v>
      </c>
      <c r="T324" s="83"/>
      <c r="U324" s="31"/>
      <c r="V324" s="31"/>
      <c r="W324" s="31"/>
      <c r="X324" s="31"/>
      <c r="Y324" s="30"/>
    </row>
    <row r="325" spans="1:25" ht="12">
      <c r="A325" s="46">
        <v>2</v>
      </c>
      <c r="B325" s="68" t="s">
        <v>366</v>
      </c>
      <c r="C325" s="68" t="s">
        <v>162</v>
      </c>
      <c r="D325" s="68" t="s">
        <v>485</v>
      </c>
      <c r="E325" s="24">
        <v>0</v>
      </c>
      <c r="F325" s="24">
        <v>0</v>
      </c>
      <c r="G325" s="24">
        <v>7.5</v>
      </c>
      <c r="H325" s="24">
        <v>0</v>
      </c>
      <c r="I325" s="24">
        <v>6</v>
      </c>
      <c r="J325" s="24">
        <v>0</v>
      </c>
      <c r="K325" s="24">
        <v>0</v>
      </c>
      <c r="L325" s="24">
        <v>0</v>
      </c>
      <c r="M325" s="24">
        <v>6</v>
      </c>
      <c r="N325" s="24">
        <v>7.5</v>
      </c>
      <c r="O325" s="24">
        <v>0</v>
      </c>
      <c r="P325" s="24">
        <v>0</v>
      </c>
      <c r="Q325" s="24">
        <v>0</v>
      </c>
      <c r="R325" s="24">
        <v>0</v>
      </c>
      <c r="S325" s="47">
        <f t="shared" si="10"/>
        <v>27</v>
      </c>
      <c r="T325" s="83"/>
      <c r="U325" s="31"/>
      <c r="V325" s="31"/>
      <c r="W325" s="31"/>
      <c r="X325" s="31"/>
      <c r="Y325" s="30"/>
    </row>
    <row r="326" spans="1:25" ht="12">
      <c r="A326" s="46">
        <v>3</v>
      </c>
      <c r="B326" s="123" t="s">
        <v>252</v>
      </c>
      <c r="C326" s="123" t="s">
        <v>79</v>
      </c>
      <c r="D326" s="123" t="s">
        <v>474</v>
      </c>
      <c r="E326" s="71">
        <v>0</v>
      </c>
      <c r="F326" s="71">
        <v>3.333</v>
      </c>
      <c r="G326" s="71">
        <v>5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5</v>
      </c>
      <c r="O326" s="24">
        <v>0</v>
      </c>
      <c r="P326" s="24">
        <v>12</v>
      </c>
      <c r="Q326" s="24">
        <v>0</v>
      </c>
      <c r="R326" s="24">
        <v>0</v>
      </c>
      <c r="S326" s="47">
        <f t="shared" si="10"/>
        <v>25.333</v>
      </c>
      <c r="T326" s="83"/>
      <c r="U326" s="31"/>
      <c r="V326" s="31"/>
      <c r="W326" s="31"/>
      <c r="X326" s="31"/>
      <c r="Y326" s="30"/>
    </row>
    <row r="327" spans="1:25" ht="12">
      <c r="A327" s="46">
        <v>4</v>
      </c>
      <c r="B327" s="123" t="s">
        <v>359</v>
      </c>
      <c r="C327" s="123" t="s">
        <v>78</v>
      </c>
      <c r="D327" s="123" t="s">
        <v>474</v>
      </c>
      <c r="E327" s="71">
        <v>7.5</v>
      </c>
      <c r="F327" s="71">
        <v>1.667</v>
      </c>
      <c r="G327" s="71">
        <v>0</v>
      </c>
      <c r="H327" s="24">
        <v>2</v>
      </c>
      <c r="I327" s="49">
        <v>0</v>
      </c>
      <c r="J327" s="24">
        <v>3.333</v>
      </c>
      <c r="K327" s="24">
        <v>0</v>
      </c>
      <c r="L327" s="24">
        <v>2.5</v>
      </c>
      <c r="M327" s="24">
        <v>0</v>
      </c>
      <c r="N327" s="24">
        <v>0</v>
      </c>
      <c r="O327" s="24">
        <v>0</v>
      </c>
      <c r="P327" s="24">
        <v>4</v>
      </c>
      <c r="Q327" s="24">
        <v>0</v>
      </c>
      <c r="R327" s="24">
        <v>3.333</v>
      </c>
      <c r="S327" s="47">
        <f t="shared" si="10"/>
        <v>24.333</v>
      </c>
      <c r="T327" s="83"/>
      <c r="U327" s="31"/>
      <c r="V327" s="31"/>
      <c r="W327" s="31"/>
      <c r="X327" s="31"/>
      <c r="Y327" s="30"/>
    </row>
    <row r="328" spans="1:25" ht="12">
      <c r="A328" s="46">
        <v>5</v>
      </c>
      <c r="B328" s="123" t="s">
        <v>367</v>
      </c>
      <c r="C328" s="123" t="s">
        <v>331</v>
      </c>
      <c r="D328" s="123" t="s">
        <v>240</v>
      </c>
      <c r="E328" s="71">
        <v>0</v>
      </c>
      <c r="F328" s="71">
        <v>0</v>
      </c>
      <c r="G328" s="71">
        <v>2.5</v>
      </c>
      <c r="H328" s="24">
        <v>6</v>
      </c>
      <c r="I328" s="24">
        <v>4</v>
      </c>
      <c r="J328" s="24">
        <v>0</v>
      </c>
      <c r="K328" s="24">
        <v>0</v>
      </c>
      <c r="L328" s="24">
        <v>0</v>
      </c>
      <c r="M328" s="24">
        <v>2</v>
      </c>
      <c r="N328" s="24">
        <v>0</v>
      </c>
      <c r="O328" s="24">
        <v>0</v>
      </c>
      <c r="P328" s="24">
        <v>8</v>
      </c>
      <c r="Q328" s="24">
        <v>0</v>
      </c>
      <c r="R328" s="24">
        <v>0</v>
      </c>
      <c r="S328" s="47">
        <f t="shared" si="10"/>
        <v>22.5</v>
      </c>
      <c r="T328" s="83"/>
      <c r="U328" s="31"/>
      <c r="V328" s="31"/>
      <c r="W328" s="31"/>
      <c r="X328" s="31"/>
      <c r="Y328" s="30"/>
    </row>
    <row r="329" spans="1:25" ht="12">
      <c r="A329" s="46">
        <v>6</v>
      </c>
      <c r="B329" s="123" t="s">
        <v>242</v>
      </c>
      <c r="C329" s="123" t="s">
        <v>72</v>
      </c>
      <c r="D329" s="123" t="s">
        <v>238</v>
      </c>
      <c r="E329" s="71">
        <v>0</v>
      </c>
      <c r="F329" s="71">
        <v>0</v>
      </c>
      <c r="G329" s="71">
        <v>1.25</v>
      </c>
      <c r="H329" s="24">
        <v>4</v>
      </c>
      <c r="I329" s="24">
        <v>2</v>
      </c>
      <c r="J329" s="24">
        <v>0</v>
      </c>
      <c r="K329" s="24">
        <v>0</v>
      </c>
      <c r="L329" s="24">
        <v>0</v>
      </c>
      <c r="M329" s="24">
        <v>4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47">
        <f t="shared" si="10"/>
        <v>11.25</v>
      </c>
      <c r="T329" s="83"/>
      <c r="U329" s="31"/>
      <c r="V329" s="31"/>
      <c r="W329" s="31"/>
      <c r="X329" s="31"/>
      <c r="Y329" s="30"/>
    </row>
    <row r="330" spans="1:26" ht="12">
      <c r="A330" s="46">
        <v>7</v>
      </c>
      <c r="B330" s="123" t="s">
        <v>246</v>
      </c>
      <c r="C330" s="123" t="s">
        <v>163</v>
      </c>
      <c r="D330" s="123" t="s">
        <v>485</v>
      </c>
      <c r="E330" s="71">
        <v>0</v>
      </c>
      <c r="F330" s="71">
        <v>0</v>
      </c>
      <c r="G330" s="71">
        <v>6.25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2.5</v>
      </c>
      <c r="O330" s="24">
        <v>0</v>
      </c>
      <c r="P330" s="24">
        <v>0</v>
      </c>
      <c r="Q330" s="24">
        <v>0</v>
      </c>
      <c r="R330" s="24">
        <v>0</v>
      </c>
      <c r="S330" s="47">
        <f t="shared" si="10"/>
        <v>8.75</v>
      </c>
      <c r="T330" s="83"/>
      <c r="U330" s="31"/>
      <c r="Y330" s="30"/>
      <c r="Z330" s="30"/>
    </row>
    <row r="331" spans="1:29" ht="12">
      <c r="A331" s="46">
        <v>8</v>
      </c>
      <c r="B331" s="123" t="s">
        <v>358</v>
      </c>
      <c r="C331" s="123" t="s">
        <v>79</v>
      </c>
      <c r="D331" s="123"/>
      <c r="E331" s="71">
        <v>5</v>
      </c>
      <c r="F331" s="71">
        <v>0</v>
      </c>
      <c r="G331" s="71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47">
        <f t="shared" si="10"/>
        <v>5</v>
      </c>
      <c r="T331" s="83"/>
      <c r="U331" s="31"/>
      <c r="X331" s="31"/>
      <c r="Z331" s="30"/>
      <c r="AA331" s="30"/>
      <c r="AB331" s="30"/>
      <c r="AC331" s="30"/>
    </row>
    <row r="332" spans="1:29" ht="12">
      <c r="A332" s="46">
        <v>9</v>
      </c>
      <c r="B332" s="123" t="s">
        <v>388</v>
      </c>
      <c r="C332" s="123" t="s">
        <v>80</v>
      </c>
      <c r="D332" s="123" t="s">
        <v>401</v>
      </c>
      <c r="E332" s="71">
        <v>2.5</v>
      </c>
      <c r="F332" s="71">
        <v>0</v>
      </c>
      <c r="G332" s="71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1.667</v>
      </c>
      <c r="S332" s="47">
        <f t="shared" si="10"/>
        <v>4.167</v>
      </c>
      <c r="T332" s="83"/>
      <c r="U332" s="31"/>
      <c r="Z332" s="30"/>
      <c r="AA332" s="30"/>
      <c r="AB332" s="30"/>
      <c r="AC332" s="30"/>
    </row>
    <row r="333" spans="1:29" ht="12">
      <c r="A333" s="46">
        <v>10</v>
      </c>
      <c r="B333" s="70" t="s">
        <v>423</v>
      </c>
      <c r="C333" s="70" t="s">
        <v>311</v>
      </c>
      <c r="D333" s="70" t="s">
        <v>238</v>
      </c>
      <c r="E333" s="71">
        <v>0</v>
      </c>
      <c r="F333" s="71">
        <v>0</v>
      </c>
      <c r="G333" s="49">
        <v>3.75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49">
        <v>0</v>
      </c>
      <c r="S333" s="47">
        <f t="shared" si="10"/>
        <v>3.75</v>
      </c>
      <c r="T333" s="83"/>
      <c r="U333" s="31"/>
      <c r="Z333" s="30"/>
      <c r="AA333" s="30"/>
      <c r="AB333" s="30"/>
      <c r="AC333" s="30"/>
    </row>
    <row r="334" spans="1:29" ht="12">
      <c r="A334" s="46">
        <v>11</v>
      </c>
      <c r="B334" s="70" t="s">
        <v>300</v>
      </c>
      <c r="C334" s="70" t="s">
        <v>301</v>
      </c>
      <c r="D334" s="70" t="s">
        <v>43</v>
      </c>
      <c r="E334" s="71">
        <v>0</v>
      </c>
      <c r="F334" s="71">
        <v>0</v>
      </c>
      <c r="G334" s="24">
        <v>0</v>
      </c>
      <c r="H334" s="71">
        <v>0</v>
      </c>
      <c r="I334" s="71">
        <v>0</v>
      </c>
      <c r="J334" s="49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2.5</v>
      </c>
      <c r="P334" s="24">
        <v>0</v>
      </c>
      <c r="Q334" s="24">
        <v>0</v>
      </c>
      <c r="R334" s="24">
        <v>0</v>
      </c>
      <c r="S334" s="47">
        <f t="shared" si="10"/>
        <v>2.5</v>
      </c>
      <c r="T334" s="83"/>
      <c r="U334" s="31"/>
      <c r="V334" s="34"/>
      <c r="W334" s="34"/>
      <c r="X334" s="34"/>
      <c r="Z334" s="30"/>
      <c r="AA334" s="30"/>
      <c r="AB334" s="30"/>
      <c r="AC334" s="30"/>
    </row>
    <row r="335" spans="1:29" ht="12">
      <c r="A335" s="46">
        <v>12</v>
      </c>
      <c r="B335" s="70" t="s">
        <v>174</v>
      </c>
      <c r="C335" s="70" t="s">
        <v>197</v>
      </c>
      <c r="D335" s="70" t="s">
        <v>248</v>
      </c>
      <c r="E335" s="71">
        <v>0</v>
      </c>
      <c r="F335" s="71">
        <v>0</v>
      </c>
      <c r="G335" s="71">
        <v>0</v>
      </c>
      <c r="H335" s="71">
        <v>0</v>
      </c>
      <c r="I335" s="71">
        <v>0</v>
      </c>
      <c r="J335" s="71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2.5</v>
      </c>
      <c r="R335" s="24">
        <v>0</v>
      </c>
      <c r="S335" s="47">
        <f t="shared" si="10"/>
        <v>2.5</v>
      </c>
      <c r="T335" s="83"/>
      <c r="U335" s="31"/>
      <c r="V335" s="31"/>
      <c r="W335" s="31"/>
      <c r="X335" s="31"/>
      <c r="Z335" s="30"/>
      <c r="AA335" s="30"/>
      <c r="AB335" s="30"/>
      <c r="AC335" s="30"/>
    </row>
    <row r="336" spans="1:29" ht="12.75" thickBot="1">
      <c r="A336" s="48">
        <v>13</v>
      </c>
      <c r="B336" s="70" t="s">
        <v>466</v>
      </c>
      <c r="C336" s="70" t="s">
        <v>27</v>
      </c>
      <c r="D336" s="70" t="s">
        <v>175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1.667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50">
        <f t="shared" si="10"/>
        <v>1.667</v>
      </c>
      <c r="T336" s="83"/>
      <c r="U336" s="31"/>
      <c r="V336" s="31"/>
      <c r="W336" s="31"/>
      <c r="X336" s="31"/>
      <c r="Z336" s="30"/>
      <c r="AA336" s="30"/>
      <c r="AB336" s="30"/>
      <c r="AC336" s="30"/>
    </row>
    <row r="337" spans="1:29" ht="1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31"/>
      <c r="U337" s="31"/>
      <c r="V337" s="31"/>
      <c r="W337" s="31"/>
      <c r="X337" s="31"/>
      <c r="Z337" s="30"/>
      <c r="AA337" s="30"/>
      <c r="AB337" s="30"/>
      <c r="AC337" s="30"/>
    </row>
    <row r="338" spans="22:29" ht="12">
      <c r="V338" s="31"/>
      <c r="W338" s="31"/>
      <c r="X338" s="31"/>
      <c r="Z338" s="30"/>
      <c r="AA338" s="30"/>
      <c r="AB338" s="30"/>
      <c r="AC338" s="30"/>
    </row>
    <row r="339" spans="1:29" ht="12">
      <c r="A339" s="35">
        <v>1</v>
      </c>
      <c r="B339" s="55">
        <f>((A339+1)-B340)/(A339+1)*10</f>
        <v>5</v>
      </c>
      <c r="C339" s="27"/>
      <c r="D339" s="27"/>
      <c r="E339" s="27"/>
      <c r="V339" s="31"/>
      <c r="W339" s="31"/>
      <c r="X339" s="31"/>
      <c r="Z339" s="30"/>
      <c r="AA339" s="30"/>
      <c r="AB339" s="30"/>
      <c r="AC339" s="30"/>
    </row>
    <row r="340" spans="1:29" ht="12">
      <c r="A340" s="35" t="s">
        <v>458</v>
      </c>
      <c r="B340" s="58">
        <v>1</v>
      </c>
      <c r="C340" s="27"/>
      <c r="D340" s="27"/>
      <c r="E340" s="39" t="s">
        <v>223</v>
      </c>
      <c r="V340" s="31"/>
      <c r="W340" s="31"/>
      <c r="X340" s="31"/>
      <c r="Z340" s="30"/>
      <c r="AA340" s="30"/>
      <c r="AB340" s="30"/>
      <c r="AC340" s="30"/>
    </row>
    <row r="341" spans="1:29" ht="12.75" thickBot="1">
      <c r="A341" s="27"/>
      <c r="B341" s="27"/>
      <c r="C341" s="27"/>
      <c r="D341" s="27"/>
      <c r="E341" s="27"/>
      <c r="R341" s="98"/>
      <c r="V341" s="31"/>
      <c r="W341" s="31"/>
      <c r="X341" s="31"/>
      <c r="Z341" s="30"/>
      <c r="AA341" s="30"/>
      <c r="AB341" s="30"/>
      <c r="AC341" s="30"/>
    </row>
    <row r="342" spans="1:29" ht="12.75" thickBot="1">
      <c r="A342" s="53" t="s">
        <v>457</v>
      </c>
      <c r="B342" s="54" t="s">
        <v>445</v>
      </c>
      <c r="C342" s="54" t="s">
        <v>446</v>
      </c>
      <c r="D342" s="54" t="s">
        <v>450</v>
      </c>
      <c r="E342" s="65" t="s">
        <v>447</v>
      </c>
      <c r="F342" s="41" t="s">
        <v>412</v>
      </c>
      <c r="G342" s="41" t="s">
        <v>420</v>
      </c>
      <c r="H342" s="41" t="s">
        <v>374</v>
      </c>
      <c r="I342" s="41" t="s">
        <v>378</v>
      </c>
      <c r="J342" s="41" t="s">
        <v>383</v>
      </c>
      <c r="K342" s="41" t="s">
        <v>16</v>
      </c>
      <c r="L342" s="41" t="s">
        <v>17</v>
      </c>
      <c r="M342" s="41" t="s">
        <v>18</v>
      </c>
      <c r="N342" s="41" t="s">
        <v>19</v>
      </c>
      <c r="O342" s="41" t="s">
        <v>20</v>
      </c>
      <c r="P342" s="78" t="s">
        <v>21</v>
      </c>
      <c r="Q342" s="42" t="s">
        <v>389</v>
      </c>
      <c r="R342" s="42" t="s">
        <v>148</v>
      </c>
      <c r="S342" s="84" t="s">
        <v>448</v>
      </c>
      <c r="T342" s="82"/>
      <c r="U342" s="34"/>
      <c r="V342" s="31"/>
      <c r="W342" s="31"/>
      <c r="X342" s="31"/>
      <c r="Z342" s="30"/>
      <c r="AA342" s="30"/>
      <c r="AB342" s="30"/>
      <c r="AC342" s="30"/>
    </row>
    <row r="343" spans="1:29" ht="12">
      <c r="A343" s="51">
        <v>1</v>
      </c>
      <c r="B343" s="66" t="s">
        <v>463</v>
      </c>
      <c r="C343" s="66" t="s">
        <v>419</v>
      </c>
      <c r="D343" s="23" t="s">
        <v>460</v>
      </c>
      <c r="E343" s="23">
        <v>0</v>
      </c>
      <c r="F343" s="23">
        <v>3.333</v>
      </c>
      <c r="G343" s="23">
        <v>0</v>
      </c>
      <c r="H343" s="23">
        <v>0</v>
      </c>
      <c r="I343" s="23">
        <v>0</v>
      </c>
      <c r="J343" s="23">
        <v>0</v>
      </c>
      <c r="K343" s="23">
        <v>20</v>
      </c>
      <c r="L343" s="23">
        <v>0</v>
      </c>
      <c r="M343" s="23">
        <v>0</v>
      </c>
      <c r="N343" s="23">
        <v>0</v>
      </c>
      <c r="O343" s="23">
        <v>0</v>
      </c>
      <c r="P343" s="23">
        <v>18.666</v>
      </c>
      <c r="Q343" s="23">
        <v>7.5</v>
      </c>
      <c r="R343" s="102">
        <v>0</v>
      </c>
      <c r="S343" s="52">
        <f aca="true" t="shared" si="11" ref="S343:S361">SUM(D343:R343)</f>
        <v>49.498999999999995</v>
      </c>
      <c r="T343" s="83"/>
      <c r="U343" s="31"/>
      <c r="V343" s="31"/>
      <c r="W343" s="31"/>
      <c r="X343" s="31"/>
      <c r="Z343" s="30"/>
      <c r="AA343" s="30"/>
      <c r="AB343" s="30"/>
      <c r="AC343" s="30"/>
    </row>
    <row r="344" spans="1:29" ht="12">
      <c r="A344" s="73">
        <v>2</v>
      </c>
      <c r="B344" s="123" t="s">
        <v>249</v>
      </c>
      <c r="C344" s="123" t="s">
        <v>81</v>
      </c>
      <c r="D344" s="71" t="s">
        <v>248</v>
      </c>
      <c r="E344" s="71">
        <v>0</v>
      </c>
      <c r="F344" s="71">
        <v>0</v>
      </c>
      <c r="G344" s="71">
        <v>0</v>
      </c>
      <c r="H344" s="71">
        <v>5.556</v>
      </c>
      <c r="I344" s="71">
        <v>7.143</v>
      </c>
      <c r="J344" s="71">
        <v>6.667</v>
      </c>
      <c r="K344" s="71">
        <v>0</v>
      </c>
      <c r="L344" s="71">
        <v>0</v>
      </c>
      <c r="M344" s="71">
        <v>0</v>
      </c>
      <c r="N344" s="71">
        <v>6</v>
      </c>
      <c r="O344" s="71">
        <v>0</v>
      </c>
      <c r="P344" s="71">
        <v>10.666</v>
      </c>
      <c r="Q344" s="71">
        <v>8.75</v>
      </c>
      <c r="R344" s="71">
        <v>0</v>
      </c>
      <c r="S344" s="74">
        <f t="shared" si="11"/>
        <v>44.782</v>
      </c>
      <c r="T344" s="83"/>
      <c r="U344" s="31"/>
      <c r="V344" s="31"/>
      <c r="W344" s="31"/>
      <c r="X344" s="31"/>
      <c r="Z344" s="30"/>
      <c r="AA344" s="30"/>
      <c r="AB344" s="30"/>
      <c r="AC344" s="30"/>
    </row>
    <row r="345" spans="1:29" ht="12">
      <c r="A345" s="73">
        <v>3</v>
      </c>
      <c r="B345" s="123" t="s">
        <v>216</v>
      </c>
      <c r="C345" s="123" t="s">
        <v>311</v>
      </c>
      <c r="D345" s="71" t="s">
        <v>460</v>
      </c>
      <c r="E345" s="71">
        <v>8</v>
      </c>
      <c r="F345" s="71">
        <v>0</v>
      </c>
      <c r="G345" s="71">
        <v>0</v>
      </c>
      <c r="H345" s="71">
        <v>8.889</v>
      </c>
      <c r="I345" s="71">
        <v>0</v>
      </c>
      <c r="J345" s="71">
        <v>0</v>
      </c>
      <c r="K345" s="71">
        <v>0</v>
      </c>
      <c r="L345" s="71">
        <v>8.571</v>
      </c>
      <c r="M345" s="71">
        <v>0</v>
      </c>
      <c r="N345" s="24">
        <v>0</v>
      </c>
      <c r="O345" s="71">
        <v>0</v>
      </c>
      <c r="P345" s="71">
        <v>13.333</v>
      </c>
      <c r="Q345" s="71">
        <v>5</v>
      </c>
      <c r="R345" s="71">
        <v>0</v>
      </c>
      <c r="S345" s="74">
        <f t="shared" si="11"/>
        <v>43.793</v>
      </c>
      <c r="T345" s="83"/>
      <c r="U345" s="31"/>
      <c r="V345" s="31"/>
      <c r="W345" s="31"/>
      <c r="X345" s="31"/>
      <c r="AA345" s="30"/>
      <c r="AB345" s="30"/>
      <c r="AC345" s="30"/>
    </row>
    <row r="346" spans="1:29" ht="12">
      <c r="A346" s="73">
        <v>4</v>
      </c>
      <c r="B346" s="123" t="s">
        <v>225</v>
      </c>
      <c r="C346" s="123" t="s">
        <v>100</v>
      </c>
      <c r="D346" s="71" t="s">
        <v>459</v>
      </c>
      <c r="E346" s="71">
        <v>6</v>
      </c>
      <c r="F346" s="71">
        <v>0</v>
      </c>
      <c r="G346" s="71">
        <v>0</v>
      </c>
      <c r="H346" s="71">
        <v>6.667</v>
      </c>
      <c r="I346" s="71">
        <v>0</v>
      </c>
      <c r="J346" s="71">
        <v>5</v>
      </c>
      <c r="K346" s="71">
        <v>0</v>
      </c>
      <c r="L346" s="71">
        <v>5.714</v>
      </c>
      <c r="M346" s="71">
        <v>0</v>
      </c>
      <c r="N346" s="71">
        <v>0</v>
      </c>
      <c r="O346" s="71">
        <v>0</v>
      </c>
      <c r="P346" s="71">
        <v>9.333</v>
      </c>
      <c r="Q346" s="71">
        <v>0</v>
      </c>
      <c r="R346" s="71">
        <v>6.666</v>
      </c>
      <c r="S346" s="74">
        <f t="shared" si="11"/>
        <v>39.379999999999995</v>
      </c>
      <c r="T346" s="83"/>
      <c r="U346" s="31"/>
      <c r="V346" s="31"/>
      <c r="W346" s="31"/>
      <c r="X346" s="31"/>
      <c r="AA346" s="30"/>
      <c r="AB346" s="30"/>
      <c r="AC346" s="30"/>
    </row>
    <row r="347" spans="1:29" ht="12">
      <c r="A347" s="73">
        <v>5</v>
      </c>
      <c r="B347" s="123" t="s">
        <v>356</v>
      </c>
      <c r="C347" s="123" t="s">
        <v>99</v>
      </c>
      <c r="D347" s="71" t="s">
        <v>214</v>
      </c>
      <c r="E347" s="71">
        <v>7</v>
      </c>
      <c r="F347" s="71">
        <v>0</v>
      </c>
      <c r="G347" s="71">
        <v>8.571</v>
      </c>
      <c r="H347" s="71">
        <v>7.778</v>
      </c>
      <c r="I347" s="71">
        <v>0</v>
      </c>
      <c r="J347" s="71">
        <v>0</v>
      </c>
      <c r="K347" s="24">
        <v>16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>
        <v>0</v>
      </c>
      <c r="S347" s="74">
        <f t="shared" si="11"/>
        <v>39.349000000000004</v>
      </c>
      <c r="T347" s="83"/>
      <c r="U347" s="31"/>
      <c r="V347" s="31"/>
      <c r="W347" s="31"/>
      <c r="X347" s="31"/>
      <c r="AA347" s="30"/>
      <c r="AB347" s="30"/>
      <c r="AC347" s="30"/>
    </row>
    <row r="348" spans="1:29" ht="12">
      <c r="A348" s="73">
        <v>6</v>
      </c>
      <c r="B348" s="123" t="s">
        <v>241</v>
      </c>
      <c r="C348" s="123" t="s">
        <v>313</v>
      </c>
      <c r="D348" s="71"/>
      <c r="E348" s="71">
        <v>5</v>
      </c>
      <c r="F348" s="71">
        <v>0</v>
      </c>
      <c r="G348" s="71">
        <v>5.714</v>
      </c>
      <c r="H348" s="71">
        <v>4.444</v>
      </c>
      <c r="I348" s="71">
        <v>4.286</v>
      </c>
      <c r="J348" s="71">
        <v>0</v>
      </c>
      <c r="K348" s="24">
        <v>0</v>
      </c>
      <c r="L348" s="71">
        <v>0</v>
      </c>
      <c r="M348" s="71">
        <v>5</v>
      </c>
      <c r="N348" s="71">
        <v>4</v>
      </c>
      <c r="O348" s="71">
        <v>0</v>
      </c>
      <c r="P348" s="71">
        <v>6.666</v>
      </c>
      <c r="Q348" s="71">
        <v>0</v>
      </c>
      <c r="R348" s="71">
        <v>0</v>
      </c>
      <c r="S348" s="74">
        <f t="shared" si="11"/>
        <v>35.11</v>
      </c>
      <c r="T348" s="83"/>
      <c r="U348" s="31"/>
      <c r="V348" s="31"/>
      <c r="W348" s="31"/>
      <c r="X348" s="31"/>
      <c r="AA348" s="30"/>
      <c r="AB348" s="30"/>
      <c r="AC348" s="30"/>
    </row>
    <row r="349" spans="1:29" ht="12">
      <c r="A349" s="73">
        <v>7</v>
      </c>
      <c r="B349" s="123" t="s">
        <v>239</v>
      </c>
      <c r="C349" s="123" t="s">
        <v>164</v>
      </c>
      <c r="D349" s="71" t="s">
        <v>485</v>
      </c>
      <c r="E349" s="71">
        <v>0</v>
      </c>
      <c r="F349" s="71">
        <v>0</v>
      </c>
      <c r="G349" s="71">
        <v>7.143</v>
      </c>
      <c r="H349" s="71">
        <v>0</v>
      </c>
      <c r="I349" s="71">
        <v>5.714</v>
      </c>
      <c r="J349" s="71">
        <v>0</v>
      </c>
      <c r="K349" s="24">
        <v>0</v>
      </c>
      <c r="L349" s="71">
        <v>0</v>
      </c>
      <c r="M349" s="71">
        <v>8.333</v>
      </c>
      <c r="N349" s="24">
        <v>8</v>
      </c>
      <c r="O349" s="71">
        <v>0</v>
      </c>
      <c r="P349" s="71">
        <v>0</v>
      </c>
      <c r="Q349" s="71">
        <v>0</v>
      </c>
      <c r="R349" s="71">
        <v>0</v>
      </c>
      <c r="S349" s="74">
        <f t="shared" si="11"/>
        <v>29.189999999999998</v>
      </c>
      <c r="T349" s="83"/>
      <c r="U349" s="31"/>
      <c r="V349" s="31"/>
      <c r="W349" s="31"/>
      <c r="X349" s="31"/>
      <c r="AA349" s="30"/>
      <c r="AB349" s="30"/>
      <c r="AC349" s="30"/>
    </row>
    <row r="350" spans="1:29" ht="12">
      <c r="A350" s="73">
        <v>8</v>
      </c>
      <c r="B350" s="68" t="s">
        <v>267</v>
      </c>
      <c r="C350" s="68" t="s">
        <v>55</v>
      </c>
      <c r="D350" s="24" t="s">
        <v>181</v>
      </c>
      <c r="E350" s="24">
        <v>0</v>
      </c>
      <c r="F350" s="24">
        <v>0</v>
      </c>
      <c r="G350" s="71">
        <v>0</v>
      </c>
      <c r="H350" s="71">
        <v>0</v>
      </c>
      <c r="I350" s="24">
        <v>0</v>
      </c>
      <c r="J350" s="24">
        <v>0</v>
      </c>
      <c r="K350" s="24">
        <v>0</v>
      </c>
      <c r="L350" s="24">
        <v>7.142</v>
      </c>
      <c r="M350" s="24">
        <v>0</v>
      </c>
      <c r="N350" s="24">
        <v>0</v>
      </c>
      <c r="O350" s="71">
        <v>0</v>
      </c>
      <c r="P350" s="71">
        <v>12</v>
      </c>
      <c r="Q350" s="24">
        <v>6.25</v>
      </c>
      <c r="R350" s="71">
        <v>0</v>
      </c>
      <c r="S350" s="74">
        <f t="shared" si="11"/>
        <v>25.392</v>
      </c>
      <c r="T350" s="83"/>
      <c r="U350" s="31"/>
      <c r="V350" s="31"/>
      <c r="W350" s="31"/>
      <c r="X350" s="31"/>
      <c r="AA350" s="30"/>
      <c r="AB350" s="30"/>
      <c r="AC350" s="30"/>
    </row>
    <row r="351" spans="1:29" ht="12">
      <c r="A351" s="73">
        <v>9</v>
      </c>
      <c r="B351" s="68" t="s">
        <v>264</v>
      </c>
      <c r="C351" s="68" t="s">
        <v>166</v>
      </c>
      <c r="D351" s="24" t="s">
        <v>460</v>
      </c>
      <c r="E351" s="24">
        <v>0</v>
      </c>
      <c r="F351" s="24">
        <v>0</v>
      </c>
      <c r="G351" s="71">
        <v>2.857</v>
      </c>
      <c r="H351" s="71">
        <v>0</v>
      </c>
      <c r="I351" s="24">
        <v>2.857</v>
      </c>
      <c r="J351" s="24">
        <v>0</v>
      </c>
      <c r="K351" s="24">
        <v>0</v>
      </c>
      <c r="L351" s="24">
        <v>0</v>
      </c>
      <c r="M351" s="24">
        <v>3.333</v>
      </c>
      <c r="N351" s="24">
        <v>0</v>
      </c>
      <c r="O351" s="24">
        <v>1.667</v>
      </c>
      <c r="P351" s="71">
        <v>4</v>
      </c>
      <c r="Q351" s="24">
        <v>0</v>
      </c>
      <c r="R351" s="71">
        <v>0</v>
      </c>
      <c r="S351" s="74">
        <f t="shared" si="11"/>
        <v>14.714</v>
      </c>
      <c r="T351" s="83"/>
      <c r="U351" s="31"/>
      <c r="V351" s="31"/>
      <c r="W351" s="31"/>
      <c r="X351" s="31"/>
      <c r="AA351" s="30"/>
      <c r="AB351" s="30"/>
      <c r="AC351" s="30"/>
    </row>
    <row r="352" spans="1:29" ht="12">
      <c r="A352" s="73">
        <v>10</v>
      </c>
      <c r="B352" s="68" t="s">
        <v>45</v>
      </c>
      <c r="C352" s="68" t="s">
        <v>48</v>
      </c>
      <c r="D352" s="24" t="s">
        <v>43</v>
      </c>
      <c r="E352" s="24">
        <v>0</v>
      </c>
      <c r="F352" s="24">
        <v>0</v>
      </c>
      <c r="G352" s="71">
        <v>0</v>
      </c>
      <c r="H352" s="71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6.667</v>
      </c>
      <c r="N352" s="24">
        <v>0</v>
      </c>
      <c r="O352" s="24">
        <v>3.333</v>
      </c>
      <c r="P352" s="24">
        <v>0</v>
      </c>
      <c r="Q352" s="24">
        <v>3.75</v>
      </c>
      <c r="R352" s="71">
        <v>0</v>
      </c>
      <c r="S352" s="74">
        <f t="shared" si="11"/>
        <v>13.75</v>
      </c>
      <c r="T352" s="83"/>
      <c r="U352" s="31"/>
      <c r="V352" s="31"/>
      <c r="W352" s="31"/>
      <c r="X352" s="31"/>
      <c r="AA352" s="30"/>
      <c r="AB352" s="30"/>
      <c r="AC352" s="30"/>
    </row>
    <row r="353" spans="1:29" ht="12">
      <c r="A353" s="73">
        <v>11</v>
      </c>
      <c r="B353" s="68" t="s">
        <v>226</v>
      </c>
      <c r="C353" s="68" t="s">
        <v>101</v>
      </c>
      <c r="D353" s="24"/>
      <c r="E353" s="24">
        <v>3</v>
      </c>
      <c r="F353" s="24">
        <v>0</v>
      </c>
      <c r="G353" s="71">
        <v>0</v>
      </c>
      <c r="H353" s="71">
        <v>0</v>
      </c>
      <c r="I353" s="24">
        <v>0</v>
      </c>
      <c r="J353" s="24">
        <v>0</v>
      </c>
      <c r="K353" s="24">
        <v>0</v>
      </c>
      <c r="L353" s="24">
        <v>1.428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71">
        <v>5</v>
      </c>
      <c r="S353" s="74">
        <f t="shared" si="11"/>
        <v>9.428</v>
      </c>
      <c r="T353" s="83"/>
      <c r="U353" s="31"/>
      <c r="V353" s="31"/>
      <c r="W353" s="31"/>
      <c r="X353" s="31"/>
      <c r="AA353" s="30"/>
      <c r="AB353" s="30"/>
      <c r="AC353" s="30"/>
    </row>
    <row r="354" spans="1:29" ht="12">
      <c r="A354" s="73">
        <v>12</v>
      </c>
      <c r="B354" s="68" t="s">
        <v>231</v>
      </c>
      <c r="C354" s="68" t="s">
        <v>28</v>
      </c>
      <c r="D354" s="24" t="s">
        <v>201</v>
      </c>
      <c r="E354" s="24">
        <v>0</v>
      </c>
      <c r="F354" s="24">
        <v>0</v>
      </c>
      <c r="G354" s="71">
        <v>0</v>
      </c>
      <c r="H354" s="71">
        <v>0</v>
      </c>
      <c r="I354" s="24">
        <v>0</v>
      </c>
      <c r="J354" s="24">
        <v>3.333</v>
      </c>
      <c r="K354" s="24">
        <v>0</v>
      </c>
      <c r="L354" s="24">
        <v>4.285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71">
        <v>1.666</v>
      </c>
      <c r="S354" s="74">
        <f t="shared" si="11"/>
        <v>9.284</v>
      </c>
      <c r="T354" s="83"/>
      <c r="U354" s="31"/>
      <c r="V354" s="31"/>
      <c r="W354" s="31"/>
      <c r="X354" s="31"/>
      <c r="AA354" s="30"/>
      <c r="AB354" s="30"/>
      <c r="AC354" s="30"/>
    </row>
    <row r="355" spans="1:29" ht="12">
      <c r="A355" s="73">
        <v>13</v>
      </c>
      <c r="B355" s="123" t="s">
        <v>98</v>
      </c>
      <c r="C355" s="68" t="s">
        <v>334</v>
      </c>
      <c r="D355" s="24"/>
      <c r="E355" s="24">
        <v>9</v>
      </c>
      <c r="F355" s="24">
        <v>0</v>
      </c>
      <c r="G355" s="71">
        <v>0</v>
      </c>
      <c r="H355" s="71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71">
        <v>0</v>
      </c>
      <c r="S355" s="74">
        <f t="shared" si="11"/>
        <v>9</v>
      </c>
      <c r="T355" s="83"/>
      <c r="U355" s="31"/>
      <c r="V355" s="31"/>
      <c r="W355" s="31"/>
      <c r="X355" s="31"/>
      <c r="AA355" s="30"/>
      <c r="AB355" s="30"/>
      <c r="AC355" s="30"/>
    </row>
    <row r="356" spans="1:29" ht="12">
      <c r="A356" s="73">
        <v>14</v>
      </c>
      <c r="B356" s="68" t="s">
        <v>102</v>
      </c>
      <c r="C356" s="68" t="s">
        <v>103</v>
      </c>
      <c r="D356" s="24" t="s">
        <v>459</v>
      </c>
      <c r="E356" s="24">
        <v>1</v>
      </c>
      <c r="F356" s="24">
        <v>0</v>
      </c>
      <c r="G356" s="24">
        <v>0</v>
      </c>
      <c r="H356" s="71">
        <v>3.333</v>
      </c>
      <c r="I356" s="24">
        <v>0</v>
      </c>
      <c r="J356" s="24">
        <v>1.667</v>
      </c>
      <c r="K356" s="24">
        <v>0</v>
      </c>
      <c r="L356" s="24">
        <v>2.857</v>
      </c>
      <c r="M356" s="24">
        <v>0</v>
      </c>
      <c r="N356" s="24">
        <v>0</v>
      </c>
      <c r="O356" s="71">
        <v>0</v>
      </c>
      <c r="P356" s="71">
        <v>0</v>
      </c>
      <c r="Q356" s="71">
        <v>0</v>
      </c>
      <c r="R356" s="24">
        <v>0</v>
      </c>
      <c r="S356" s="74">
        <f t="shared" si="11"/>
        <v>8.857</v>
      </c>
      <c r="T356" s="83"/>
      <c r="U356" s="31"/>
      <c r="AA356" s="30"/>
      <c r="AB356" s="30"/>
      <c r="AC356" s="30"/>
    </row>
    <row r="357" spans="1:29" ht="12">
      <c r="A357" s="73">
        <v>15</v>
      </c>
      <c r="B357" s="68" t="s">
        <v>473</v>
      </c>
      <c r="C357" s="68" t="s">
        <v>323</v>
      </c>
      <c r="D357" s="24" t="s">
        <v>474</v>
      </c>
      <c r="E357" s="24">
        <v>2</v>
      </c>
      <c r="F357" s="24">
        <v>1.667</v>
      </c>
      <c r="G357" s="24">
        <v>1.429</v>
      </c>
      <c r="H357" s="24">
        <v>2.222</v>
      </c>
      <c r="I357" s="24">
        <v>1.429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74">
        <f t="shared" si="11"/>
        <v>8.747</v>
      </c>
      <c r="T357" s="83"/>
      <c r="U357" s="31"/>
      <c r="AA357" s="30"/>
      <c r="AB357" s="30"/>
      <c r="AC357" s="30"/>
    </row>
    <row r="358" spans="1:29" ht="12">
      <c r="A358" s="73">
        <v>16</v>
      </c>
      <c r="B358" s="68" t="s">
        <v>165</v>
      </c>
      <c r="C358" s="68" t="s">
        <v>96</v>
      </c>
      <c r="D358" s="24" t="s">
        <v>485</v>
      </c>
      <c r="E358" s="24">
        <v>0</v>
      </c>
      <c r="F358" s="24">
        <v>0</v>
      </c>
      <c r="G358" s="24">
        <v>4.286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74">
        <f t="shared" si="11"/>
        <v>4.286</v>
      </c>
      <c r="T358" s="83"/>
      <c r="U358" s="31"/>
      <c r="AA358" s="30"/>
      <c r="AB358" s="30"/>
      <c r="AC358" s="30"/>
    </row>
    <row r="359" spans="1:29" ht="12">
      <c r="A359" s="73">
        <v>17</v>
      </c>
      <c r="B359" s="68" t="s">
        <v>227</v>
      </c>
      <c r="C359" s="68" t="s">
        <v>81</v>
      </c>
      <c r="D359" s="24"/>
      <c r="E359" s="24">
        <v>4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74">
        <f t="shared" si="11"/>
        <v>4</v>
      </c>
      <c r="T359" s="83"/>
      <c r="U359" s="31"/>
      <c r="V359" s="34"/>
      <c r="W359" s="34"/>
      <c r="X359" s="34"/>
      <c r="AA359" s="30"/>
      <c r="AB359" s="30"/>
      <c r="AC359" s="30"/>
    </row>
    <row r="360" spans="1:29" ht="12">
      <c r="A360" s="73">
        <v>18</v>
      </c>
      <c r="B360" s="68" t="s">
        <v>218</v>
      </c>
      <c r="C360" s="68" t="s">
        <v>44</v>
      </c>
      <c r="D360" s="24" t="s">
        <v>201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71">
        <v>2.666</v>
      </c>
      <c r="Q360" s="24">
        <v>0</v>
      </c>
      <c r="R360" s="24">
        <v>0</v>
      </c>
      <c r="S360" s="74">
        <f t="shared" si="11"/>
        <v>2.666</v>
      </c>
      <c r="T360" s="83"/>
      <c r="U360" s="31"/>
      <c r="V360" s="31"/>
      <c r="W360" s="31"/>
      <c r="X360" s="31"/>
      <c r="AA360" s="30"/>
      <c r="AB360" s="30"/>
      <c r="AC360" s="30"/>
    </row>
    <row r="361" spans="1:29" ht="12.75" thickBot="1">
      <c r="A361" s="43">
        <v>19</v>
      </c>
      <c r="B361" s="70" t="s">
        <v>32</v>
      </c>
      <c r="C361" s="70" t="s">
        <v>33</v>
      </c>
      <c r="D361" s="49" t="s">
        <v>240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2.5</v>
      </c>
      <c r="R361" s="49">
        <v>0</v>
      </c>
      <c r="S361" s="45">
        <f t="shared" si="11"/>
        <v>2.5</v>
      </c>
      <c r="T361" s="83"/>
      <c r="U361" s="31"/>
      <c r="V361" s="31"/>
      <c r="W361" s="31"/>
      <c r="X361" s="31"/>
      <c r="AA361" s="30"/>
      <c r="AB361" s="30"/>
      <c r="AC361" s="30"/>
    </row>
    <row r="362" spans="1:29" ht="1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31"/>
      <c r="U362" s="31"/>
      <c r="V362" s="31"/>
      <c r="W362" s="31"/>
      <c r="X362" s="31"/>
      <c r="AA362" s="30"/>
      <c r="AB362" s="30"/>
      <c r="AC362" s="30"/>
    </row>
    <row r="363" spans="22:29" ht="12">
      <c r="V363" s="31"/>
      <c r="W363" s="31"/>
      <c r="X363" s="31"/>
      <c r="Y363" s="25"/>
      <c r="AA363" s="30"/>
      <c r="AB363" s="30"/>
      <c r="AC363" s="30"/>
    </row>
    <row r="364" spans="1:26" s="30" customFormat="1" ht="12">
      <c r="A364" s="35">
        <v>1</v>
      </c>
      <c r="B364" s="35">
        <f>((A364+1)-B365)/(A364+1)*10</f>
        <v>5</v>
      </c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1"/>
      <c r="W364" s="31"/>
      <c r="X364" s="31"/>
      <c r="Y364" s="25"/>
      <c r="Z364" s="27"/>
    </row>
    <row r="365" spans="1:26" s="30" customFormat="1" ht="12">
      <c r="A365" s="35" t="s">
        <v>458</v>
      </c>
      <c r="B365" s="58">
        <v>1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1"/>
      <c r="W365" s="31"/>
      <c r="X365" s="31"/>
      <c r="Y365" s="25"/>
      <c r="Z365" s="27"/>
    </row>
    <row r="366" spans="1:26" s="30" customFormat="1" ht="12">
      <c r="A366" s="27"/>
      <c r="B366" s="27"/>
      <c r="C366" s="27"/>
      <c r="D366" s="27"/>
      <c r="E366" s="39" t="s">
        <v>228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1"/>
      <c r="W366" s="31"/>
      <c r="X366" s="31"/>
      <c r="Y366" s="25"/>
      <c r="Z366" s="27"/>
    </row>
    <row r="367" spans="1:26" s="30" customFormat="1" ht="12.75" thickBo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1"/>
      <c r="W367" s="31"/>
      <c r="X367" s="31"/>
      <c r="Y367" s="27"/>
      <c r="Z367" s="27"/>
    </row>
    <row r="368" spans="1:26" s="30" customFormat="1" ht="12.75" thickBot="1">
      <c r="A368" s="53" t="s">
        <v>457</v>
      </c>
      <c r="B368" s="54" t="s">
        <v>445</v>
      </c>
      <c r="C368" s="54" t="s">
        <v>446</v>
      </c>
      <c r="D368" s="54" t="s">
        <v>450</v>
      </c>
      <c r="E368" s="65" t="s">
        <v>447</v>
      </c>
      <c r="F368" s="41" t="s">
        <v>412</v>
      </c>
      <c r="G368" s="41" t="s">
        <v>420</v>
      </c>
      <c r="H368" s="41" t="s">
        <v>374</v>
      </c>
      <c r="I368" s="41" t="s">
        <v>378</v>
      </c>
      <c r="J368" s="41" t="s">
        <v>383</v>
      </c>
      <c r="K368" s="41" t="s">
        <v>16</v>
      </c>
      <c r="L368" s="41" t="s">
        <v>17</v>
      </c>
      <c r="M368" s="41" t="s">
        <v>18</v>
      </c>
      <c r="N368" s="41" t="s">
        <v>19</v>
      </c>
      <c r="O368" s="41" t="s">
        <v>20</v>
      </c>
      <c r="P368" s="78" t="s">
        <v>21</v>
      </c>
      <c r="Q368" s="42" t="s">
        <v>389</v>
      </c>
      <c r="R368" s="42" t="s">
        <v>148</v>
      </c>
      <c r="S368" s="84" t="s">
        <v>448</v>
      </c>
      <c r="T368" s="82"/>
      <c r="U368" s="34"/>
      <c r="V368" s="31"/>
      <c r="W368" s="31"/>
      <c r="X368" s="31"/>
      <c r="Y368" s="27"/>
      <c r="Z368" s="27"/>
    </row>
    <row r="369" spans="1:26" s="30" customFormat="1" ht="12">
      <c r="A369" s="51">
        <v>1</v>
      </c>
      <c r="B369" s="66" t="s">
        <v>2</v>
      </c>
      <c r="C369" s="66" t="s">
        <v>413</v>
      </c>
      <c r="D369" s="66" t="s">
        <v>3</v>
      </c>
      <c r="E369" s="23">
        <v>0</v>
      </c>
      <c r="F369" s="23">
        <v>0</v>
      </c>
      <c r="G369" s="23">
        <v>0</v>
      </c>
      <c r="H369" s="23">
        <v>7.5</v>
      </c>
      <c r="I369" s="23">
        <v>0</v>
      </c>
      <c r="J369" s="23">
        <v>0</v>
      </c>
      <c r="K369" s="23">
        <v>0</v>
      </c>
      <c r="L369" s="23">
        <v>2.5</v>
      </c>
      <c r="M369" s="23">
        <v>0</v>
      </c>
      <c r="N369" s="23">
        <v>0</v>
      </c>
      <c r="O369" s="23">
        <v>0</v>
      </c>
      <c r="P369" s="23">
        <v>15</v>
      </c>
      <c r="Q369" s="23">
        <v>0</v>
      </c>
      <c r="R369" s="23">
        <v>0</v>
      </c>
      <c r="S369" s="97">
        <f>SUM(D369:R369)</f>
        <v>25</v>
      </c>
      <c r="T369" s="83"/>
      <c r="U369" s="31"/>
      <c r="V369" s="31"/>
      <c r="W369" s="31"/>
      <c r="X369" s="31"/>
      <c r="Y369" s="27"/>
      <c r="Z369" s="27"/>
    </row>
    <row r="370" spans="1:26" s="30" customFormat="1" ht="12">
      <c r="A370" s="46">
        <v>2</v>
      </c>
      <c r="B370" s="68" t="s">
        <v>4</v>
      </c>
      <c r="C370" s="68" t="s">
        <v>5</v>
      </c>
      <c r="D370" s="68" t="s">
        <v>6</v>
      </c>
      <c r="E370" s="24">
        <v>0</v>
      </c>
      <c r="F370" s="24">
        <v>0</v>
      </c>
      <c r="G370" s="24">
        <v>0</v>
      </c>
      <c r="H370" s="24">
        <v>5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10</v>
      </c>
      <c r="Q370" s="24">
        <v>2.5</v>
      </c>
      <c r="R370" s="71">
        <v>0</v>
      </c>
      <c r="S370" s="47">
        <f>SUM(D370:R370)</f>
        <v>17.5</v>
      </c>
      <c r="T370" s="83"/>
      <c r="U370" s="31"/>
      <c r="V370" s="31"/>
      <c r="W370" s="31"/>
      <c r="X370" s="31"/>
      <c r="Y370" s="27"/>
      <c r="Z370" s="27"/>
    </row>
    <row r="371" spans="1:26" s="30" customFormat="1" ht="12.75" thickBot="1">
      <c r="A371" s="43">
        <v>3</v>
      </c>
      <c r="B371" s="124" t="s">
        <v>250</v>
      </c>
      <c r="C371" s="124" t="s">
        <v>413</v>
      </c>
      <c r="D371" s="124" t="s">
        <v>238</v>
      </c>
      <c r="E371" s="44">
        <v>0</v>
      </c>
      <c r="F371" s="44">
        <v>0</v>
      </c>
      <c r="G371" s="44">
        <v>2.5</v>
      </c>
      <c r="H371" s="44">
        <v>2.5</v>
      </c>
      <c r="I371" s="44">
        <v>0</v>
      </c>
      <c r="J371" s="44">
        <v>0</v>
      </c>
      <c r="K371" s="44">
        <v>0</v>
      </c>
      <c r="L371" s="44">
        <v>0</v>
      </c>
      <c r="M371" s="44">
        <v>2.5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5">
        <f>SUM(D371:R371)</f>
        <v>7.5</v>
      </c>
      <c r="T371" s="83"/>
      <c r="U371" s="31"/>
      <c r="V371" s="31"/>
      <c r="W371" s="31"/>
      <c r="X371" s="31"/>
      <c r="Y371" s="27"/>
      <c r="Z371" s="27"/>
    </row>
    <row r="372" spans="1:26" s="30" customFormat="1" ht="1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31"/>
      <c r="U372" s="31"/>
      <c r="V372" s="31"/>
      <c r="W372" s="31"/>
      <c r="X372" s="31"/>
      <c r="Y372" s="27"/>
      <c r="Z372" s="27"/>
    </row>
    <row r="373" spans="22:26" s="30" customFormat="1" ht="12">
      <c r="V373" s="31"/>
      <c r="W373" s="31"/>
      <c r="X373" s="31"/>
      <c r="Y373" s="27"/>
      <c r="Z373" s="27"/>
    </row>
    <row r="374" spans="1:26" s="30" customFormat="1" ht="12">
      <c r="A374" s="35">
        <v>1</v>
      </c>
      <c r="B374" s="35">
        <f>((A374+1)-B375)/(A374+1)*10</f>
        <v>5</v>
      </c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1"/>
      <c r="W374" s="31"/>
      <c r="X374" s="31"/>
      <c r="Y374" s="27"/>
      <c r="Z374" s="27"/>
    </row>
    <row r="375" spans="1:26" s="30" customFormat="1" ht="12">
      <c r="A375" s="35" t="s">
        <v>458</v>
      </c>
      <c r="B375" s="58">
        <v>1</v>
      </c>
      <c r="C375" s="27"/>
      <c r="D375" s="27"/>
      <c r="E375" s="39" t="s">
        <v>229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1"/>
      <c r="W375" s="31"/>
      <c r="X375" s="31"/>
      <c r="Y375" s="27"/>
      <c r="Z375" s="27"/>
    </row>
    <row r="376" spans="1:26" s="30" customFormat="1" ht="12.75" thickBo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1"/>
      <c r="W376" s="31"/>
      <c r="X376" s="31"/>
      <c r="Y376" s="27"/>
      <c r="Z376" s="27"/>
    </row>
    <row r="377" spans="1:26" s="30" customFormat="1" ht="12.75" thickBot="1">
      <c r="A377" s="53" t="s">
        <v>457</v>
      </c>
      <c r="B377" s="54" t="s">
        <v>445</v>
      </c>
      <c r="C377" s="54" t="s">
        <v>446</v>
      </c>
      <c r="D377" s="54" t="s">
        <v>450</v>
      </c>
      <c r="E377" s="65" t="s">
        <v>447</v>
      </c>
      <c r="F377" s="41" t="s">
        <v>412</v>
      </c>
      <c r="G377" s="41" t="s">
        <v>420</v>
      </c>
      <c r="H377" s="41" t="s">
        <v>374</v>
      </c>
      <c r="I377" s="41" t="s">
        <v>378</v>
      </c>
      <c r="J377" s="41" t="s">
        <v>383</v>
      </c>
      <c r="K377" s="41" t="s">
        <v>16</v>
      </c>
      <c r="L377" s="41" t="s">
        <v>17</v>
      </c>
      <c r="M377" s="41" t="s">
        <v>18</v>
      </c>
      <c r="N377" s="41" t="s">
        <v>19</v>
      </c>
      <c r="O377" s="41" t="s">
        <v>20</v>
      </c>
      <c r="P377" s="78" t="s">
        <v>21</v>
      </c>
      <c r="Q377" s="42" t="s">
        <v>389</v>
      </c>
      <c r="R377" s="42" t="s">
        <v>148</v>
      </c>
      <c r="S377" s="90" t="s">
        <v>448</v>
      </c>
      <c r="T377" s="89"/>
      <c r="U377" s="34"/>
      <c r="V377" s="31"/>
      <c r="W377" s="31"/>
      <c r="X377" s="31"/>
      <c r="Y377" s="27"/>
      <c r="Z377" s="27"/>
    </row>
    <row r="378" spans="1:26" s="30" customFormat="1" ht="12">
      <c r="A378" s="51">
        <v>1</v>
      </c>
      <c r="B378" s="66" t="s">
        <v>244</v>
      </c>
      <c r="C378" s="66" t="s">
        <v>314</v>
      </c>
      <c r="D378" s="66" t="s">
        <v>485</v>
      </c>
      <c r="E378" s="23">
        <v>0</v>
      </c>
      <c r="F378" s="23">
        <v>2.5</v>
      </c>
      <c r="G378" s="23">
        <v>8</v>
      </c>
      <c r="H378" s="23">
        <v>8</v>
      </c>
      <c r="I378" s="23">
        <v>8</v>
      </c>
      <c r="J378" s="23">
        <v>0</v>
      </c>
      <c r="K378" s="23">
        <v>0</v>
      </c>
      <c r="L378" s="23">
        <v>0</v>
      </c>
      <c r="M378" s="23">
        <v>0</v>
      </c>
      <c r="N378" s="23">
        <v>3.333</v>
      </c>
      <c r="O378" s="23">
        <v>0</v>
      </c>
      <c r="P378" s="23">
        <v>0</v>
      </c>
      <c r="Q378" s="23">
        <v>0</v>
      </c>
      <c r="R378" s="23">
        <v>0</v>
      </c>
      <c r="S378" s="52">
        <f aca="true" t="shared" si="12" ref="S378:S388">SUM(D378:R378)</f>
        <v>29.833</v>
      </c>
      <c r="T378" s="83"/>
      <c r="U378" s="31"/>
      <c r="V378" s="31"/>
      <c r="W378" s="31"/>
      <c r="X378" s="31"/>
      <c r="Y378" s="27"/>
      <c r="Z378" s="27"/>
    </row>
    <row r="379" spans="1:29" s="30" customFormat="1" ht="12">
      <c r="A379" s="73">
        <v>2</v>
      </c>
      <c r="B379" s="123" t="s">
        <v>245</v>
      </c>
      <c r="C379" s="123" t="s">
        <v>166</v>
      </c>
      <c r="D379" s="123" t="s">
        <v>240</v>
      </c>
      <c r="E379" s="71">
        <v>0</v>
      </c>
      <c r="F379" s="71">
        <v>0</v>
      </c>
      <c r="G379" s="71">
        <v>6</v>
      </c>
      <c r="H379" s="71">
        <v>2</v>
      </c>
      <c r="I379" s="71">
        <v>0</v>
      </c>
      <c r="J379" s="71">
        <v>0</v>
      </c>
      <c r="K379" s="71">
        <v>0</v>
      </c>
      <c r="L379" s="71">
        <v>0</v>
      </c>
      <c r="M379" s="71">
        <v>6</v>
      </c>
      <c r="N379" s="71">
        <v>0</v>
      </c>
      <c r="O379" s="71">
        <v>0</v>
      </c>
      <c r="P379" s="71">
        <v>6.666</v>
      </c>
      <c r="Q379" s="71">
        <v>2.5</v>
      </c>
      <c r="R379" s="71">
        <v>0</v>
      </c>
      <c r="S379" s="74">
        <f t="shared" si="12"/>
        <v>23.166</v>
      </c>
      <c r="T379" s="83"/>
      <c r="U379" s="31"/>
      <c r="V379" s="31"/>
      <c r="W379" s="31"/>
      <c r="X379" s="31"/>
      <c r="Y379" s="27"/>
      <c r="Z379" s="27"/>
      <c r="AA379" s="27"/>
      <c r="AB379" s="35"/>
      <c r="AC379" s="35"/>
    </row>
    <row r="380" spans="1:29" s="30" customFormat="1" ht="12">
      <c r="A380" s="73">
        <v>3</v>
      </c>
      <c r="B380" s="123" t="s">
        <v>49</v>
      </c>
      <c r="C380" s="123" t="s">
        <v>50</v>
      </c>
      <c r="D380" s="123" t="s">
        <v>43</v>
      </c>
      <c r="E380" s="71">
        <v>0</v>
      </c>
      <c r="F380" s="71">
        <v>0</v>
      </c>
      <c r="G380" s="71">
        <v>0</v>
      </c>
      <c r="H380" s="71">
        <v>0</v>
      </c>
      <c r="I380" s="71">
        <v>0</v>
      </c>
      <c r="J380" s="71">
        <v>0</v>
      </c>
      <c r="K380" s="71">
        <v>0</v>
      </c>
      <c r="L380" s="71">
        <v>0</v>
      </c>
      <c r="M380" s="71">
        <v>8</v>
      </c>
      <c r="N380" s="71">
        <v>0</v>
      </c>
      <c r="O380" s="71">
        <v>2.5</v>
      </c>
      <c r="P380" s="71">
        <v>0</v>
      </c>
      <c r="Q380" s="71">
        <v>5</v>
      </c>
      <c r="R380" s="71">
        <v>0</v>
      </c>
      <c r="S380" s="74">
        <f t="shared" si="12"/>
        <v>15.5</v>
      </c>
      <c r="T380" s="83"/>
      <c r="U380" s="31"/>
      <c r="V380" s="31"/>
      <c r="W380" s="31"/>
      <c r="X380" s="31"/>
      <c r="Y380" s="27"/>
      <c r="Z380" s="27"/>
      <c r="AA380" s="27"/>
      <c r="AB380" s="35"/>
      <c r="AC380" s="35"/>
    </row>
    <row r="381" spans="1:29" s="30" customFormat="1" ht="12">
      <c r="A381" s="73">
        <v>4</v>
      </c>
      <c r="B381" s="123" t="s">
        <v>266</v>
      </c>
      <c r="C381" s="123" t="s">
        <v>85</v>
      </c>
      <c r="D381" s="123" t="s">
        <v>240</v>
      </c>
      <c r="E381" s="71">
        <v>0</v>
      </c>
      <c r="F381" s="71">
        <v>0</v>
      </c>
      <c r="G381" s="71">
        <v>4</v>
      </c>
      <c r="H381" s="71">
        <v>4</v>
      </c>
      <c r="I381" s="71">
        <v>0</v>
      </c>
      <c r="J381" s="71">
        <v>0</v>
      </c>
      <c r="K381" s="71">
        <v>0</v>
      </c>
      <c r="L381" s="71">
        <v>0</v>
      </c>
      <c r="M381" s="71">
        <v>4</v>
      </c>
      <c r="N381" s="71">
        <v>0</v>
      </c>
      <c r="O381" s="71">
        <v>0</v>
      </c>
      <c r="P381" s="71">
        <v>0</v>
      </c>
      <c r="Q381" s="71">
        <v>0</v>
      </c>
      <c r="R381" s="71">
        <v>0</v>
      </c>
      <c r="S381" s="74">
        <f t="shared" si="12"/>
        <v>12</v>
      </c>
      <c r="T381" s="83"/>
      <c r="U381" s="31"/>
      <c r="V381" s="31"/>
      <c r="W381" s="31"/>
      <c r="X381" s="31"/>
      <c r="Y381" s="27"/>
      <c r="Z381" s="27"/>
      <c r="AA381" s="27"/>
      <c r="AB381" s="35"/>
      <c r="AC381" s="35"/>
    </row>
    <row r="382" spans="1:29" s="30" customFormat="1" ht="12">
      <c r="A382" s="73">
        <v>5</v>
      </c>
      <c r="B382" s="123" t="s">
        <v>476</v>
      </c>
      <c r="C382" s="123" t="s">
        <v>333</v>
      </c>
      <c r="D382" s="123" t="s">
        <v>181</v>
      </c>
      <c r="E382" s="71">
        <v>3.333</v>
      </c>
      <c r="F382" s="71">
        <v>0</v>
      </c>
      <c r="G382" s="71">
        <v>0</v>
      </c>
      <c r="H382" s="71">
        <v>6</v>
      </c>
      <c r="I382" s="71">
        <v>0</v>
      </c>
      <c r="J382" s="71">
        <v>0</v>
      </c>
      <c r="K382" s="71">
        <v>0</v>
      </c>
      <c r="L382" s="71">
        <v>0</v>
      </c>
      <c r="M382" s="71">
        <v>0</v>
      </c>
      <c r="N382" s="71">
        <v>0</v>
      </c>
      <c r="O382" s="71">
        <v>0</v>
      </c>
      <c r="P382" s="71">
        <v>0</v>
      </c>
      <c r="Q382" s="71">
        <v>0</v>
      </c>
      <c r="R382" s="71">
        <v>2.5</v>
      </c>
      <c r="S382" s="74">
        <f t="shared" si="12"/>
        <v>11.833</v>
      </c>
      <c r="T382" s="83"/>
      <c r="U382" s="31"/>
      <c r="V382" s="31"/>
      <c r="W382" s="31"/>
      <c r="X382" s="31"/>
      <c r="Y382" s="27"/>
      <c r="Z382" s="27"/>
      <c r="AA382" s="27"/>
      <c r="AB382" s="35"/>
      <c r="AC382" s="35"/>
    </row>
    <row r="383" spans="1:29" s="30" customFormat="1" ht="12">
      <c r="A383" s="73">
        <v>6</v>
      </c>
      <c r="B383" s="123" t="s">
        <v>15</v>
      </c>
      <c r="C383" s="123" t="s">
        <v>422</v>
      </c>
      <c r="D383" s="123" t="s">
        <v>474</v>
      </c>
      <c r="E383" s="71">
        <v>0</v>
      </c>
      <c r="F383" s="71">
        <v>0</v>
      </c>
      <c r="G383" s="71">
        <v>0</v>
      </c>
      <c r="H383" s="71">
        <v>0</v>
      </c>
      <c r="I383" s="71">
        <v>6</v>
      </c>
      <c r="J383" s="71">
        <v>0</v>
      </c>
      <c r="K383" s="71">
        <v>0</v>
      </c>
      <c r="L383" s="71">
        <v>0</v>
      </c>
      <c r="M383" s="71">
        <v>0</v>
      </c>
      <c r="N383" s="71">
        <v>1.667</v>
      </c>
      <c r="O383" s="71">
        <v>0</v>
      </c>
      <c r="P383" s="71">
        <v>0</v>
      </c>
      <c r="Q383" s="71">
        <v>0</v>
      </c>
      <c r="R383" s="71">
        <v>0</v>
      </c>
      <c r="S383" s="74">
        <f t="shared" si="12"/>
        <v>7.667</v>
      </c>
      <c r="T383" s="83"/>
      <c r="U383" s="31"/>
      <c r="V383" s="31"/>
      <c r="W383" s="31"/>
      <c r="X383" s="31"/>
      <c r="Y383" s="27"/>
      <c r="Z383" s="27"/>
      <c r="AA383" s="27"/>
      <c r="AB383" s="35"/>
      <c r="AC383" s="35"/>
    </row>
    <row r="384" spans="1:29" s="30" customFormat="1" ht="12">
      <c r="A384" s="73">
        <v>7</v>
      </c>
      <c r="B384" s="123" t="s">
        <v>367</v>
      </c>
      <c r="C384" s="123" t="s">
        <v>52</v>
      </c>
      <c r="D384" s="123" t="s">
        <v>240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0</v>
      </c>
      <c r="M384" s="71">
        <v>0</v>
      </c>
      <c r="N384" s="71">
        <v>0</v>
      </c>
      <c r="O384" s="71">
        <v>0</v>
      </c>
      <c r="P384" s="71">
        <v>0</v>
      </c>
      <c r="Q384" s="71">
        <v>7.5</v>
      </c>
      <c r="R384" s="71">
        <v>0</v>
      </c>
      <c r="S384" s="74">
        <f t="shared" si="12"/>
        <v>7.5</v>
      </c>
      <c r="T384" s="83"/>
      <c r="U384" s="31"/>
      <c r="V384" s="31"/>
      <c r="W384" s="31"/>
      <c r="X384" s="31"/>
      <c r="Y384" s="27"/>
      <c r="Z384" s="27"/>
      <c r="AA384" s="27"/>
      <c r="AB384" s="35"/>
      <c r="AC384" s="35"/>
    </row>
    <row r="385" spans="1:29" s="30" customFormat="1" ht="12">
      <c r="A385" s="73">
        <v>8</v>
      </c>
      <c r="B385" s="123" t="s">
        <v>254</v>
      </c>
      <c r="C385" s="123" t="s">
        <v>438</v>
      </c>
      <c r="D385" s="123" t="s">
        <v>238</v>
      </c>
      <c r="E385" s="71">
        <v>0</v>
      </c>
      <c r="F385" s="71">
        <v>0</v>
      </c>
      <c r="G385" s="71">
        <v>0</v>
      </c>
      <c r="H385" s="71">
        <v>0</v>
      </c>
      <c r="I385" s="71">
        <v>4</v>
      </c>
      <c r="J385" s="71">
        <v>0</v>
      </c>
      <c r="K385" s="71">
        <v>0</v>
      </c>
      <c r="L385" s="71">
        <v>0</v>
      </c>
      <c r="M385" s="71">
        <v>2</v>
      </c>
      <c r="N385" s="71">
        <v>0</v>
      </c>
      <c r="O385" s="71">
        <v>0</v>
      </c>
      <c r="P385" s="71">
        <v>0</v>
      </c>
      <c r="Q385" s="71">
        <v>0</v>
      </c>
      <c r="R385" s="71">
        <v>0</v>
      </c>
      <c r="S385" s="74">
        <f t="shared" si="12"/>
        <v>6</v>
      </c>
      <c r="T385" s="83"/>
      <c r="U385" s="31"/>
      <c r="V385" s="31"/>
      <c r="W385" s="31"/>
      <c r="X385" s="31"/>
      <c r="Y385" s="27"/>
      <c r="Z385" s="27"/>
      <c r="AA385" s="27"/>
      <c r="AB385" s="35"/>
      <c r="AC385" s="35"/>
    </row>
    <row r="386" spans="1:29" s="30" customFormat="1" ht="12">
      <c r="A386" s="73">
        <v>9</v>
      </c>
      <c r="B386" s="123" t="s">
        <v>243</v>
      </c>
      <c r="C386" s="123" t="s">
        <v>167</v>
      </c>
      <c r="D386" s="123" t="s">
        <v>485</v>
      </c>
      <c r="E386" s="71">
        <v>0</v>
      </c>
      <c r="F386" s="71">
        <v>0</v>
      </c>
      <c r="G386" s="71">
        <v>2</v>
      </c>
      <c r="H386" s="71">
        <v>0</v>
      </c>
      <c r="I386" s="71">
        <v>2</v>
      </c>
      <c r="J386" s="71">
        <v>0</v>
      </c>
      <c r="K386" s="71">
        <v>0</v>
      </c>
      <c r="L386" s="71">
        <v>0</v>
      </c>
      <c r="M386" s="71">
        <v>0</v>
      </c>
      <c r="N386" s="71">
        <v>0</v>
      </c>
      <c r="O386" s="71">
        <v>0</v>
      </c>
      <c r="P386" s="71">
        <v>0</v>
      </c>
      <c r="Q386" s="71">
        <v>0</v>
      </c>
      <c r="R386" s="71">
        <v>0</v>
      </c>
      <c r="S386" s="74">
        <f t="shared" si="12"/>
        <v>4</v>
      </c>
      <c r="T386" s="83"/>
      <c r="U386" s="31"/>
      <c r="V386" s="27"/>
      <c r="W386" s="31"/>
      <c r="X386" s="31"/>
      <c r="Y386" s="27"/>
      <c r="Z386" s="27"/>
      <c r="AA386" s="27"/>
      <c r="AB386" s="35"/>
      <c r="AC386" s="35"/>
    </row>
    <row r="387" spans="1:29" s="30" customFormat="1" ht="12">
      <c r="A387" s="73">
        <v>10</v>
      </c>
      <c r="B387" s="123" t="s">
        <v>388</v>
      </c>
      <c r="C387" s="123" t="s">
        <v>56</v>
      </c>
      <c r="D387" s="123" t="s">
        <v>54</v>
      </c>
      <c r="E387" s="71">
        <v>0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71">
        <v>2.5</v>
      </c>
      <c r="M387" s="71">
        <v>0</v>
      </c>
      <c r="N387" s="71">
        <v>0</v>
      </c>
      <c r="O387" s="71">
        <v>0</v>
      </c>
      <c r="P387" s="71">
        <v>0</v>
      </c>
      <c r="Q387" s="71">
        <v>0</v>
      </c>
      <c r="R387" s="71">
        <v>0</v>
      </c>
      <c r="S387" s="74">
        <f t="shared" si="12"/>
        <v>2.5</v>
      </c>
      <c r="T387" s="83"/>
      <c r="U387" s="31"/>
      <c r="V387" s="27"/>
      <c r="W387" s="31"/>
      <c r="X387" s="31"/>
      <c r="Y387" s="27"/>
      <c r="Z387" s="27"/>
      <c r="AA387" s="27"/>
      <c r="AB387" s="35"/>
      <c r="AC387" s="35"/>
    </row>
    <row r="388" spans="1:29" s="30" customFormat="1" ht="12.75" thickBot="1">
      <c r="A388" s="43">
        <v>11</v>
      </c>
      <c r="B388" s="124" t="s">
        <v>476</v>
      </c>
      <c r="C388" s="124" t="s">
        <v>96</v>
      </c>
      <c r="D388" s="124" t="s">
        <v>397</v>
      </c>
      <c r="E388" s="44">
        <v>1.667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5">
        <f t="shared" si="12"/>
        <v>1.667</v>
      </c>
      <c r="T388" s="83"/>
      <c r="U388" s="31"/>
      <c r="V388" s="27"/>
      <c r="W388" s="31"/>
      <c r="X388" s="31"/>
      <c r="Y388" s="27"/>
      <c r="Z388" s="27"/>
      <c r="AA388" s="27"/>
      <c r="AB388" s="35"/>
      <c r="AC388" s="35"/>
    </row>
    <row r="389" spans="1:29" s="30" customFormat="1" ht="1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31"/>
      <c r="U389" s="31"/>
      <c r="V389" s="34"/>
      <c r="W389" s="31"/>
      <c r="X389" s="31"/>
      <c r="Y389" s="27"/>
      <c r="Z389" s="27"/>
      <c r="AA389" s="27"/>
      <c r="AB389" s="35"/>
      <c r="AC389" s="35"/>
    </row>
    <row r="390" spans="22:29" s="30" customFormat="1" ht="12">
      <c r="V390" s="31"/>
      <c r="W390" s="31"/>
      <c r="X390" s="31"/>
      <c r="Y390" s="27"/>
      <c r="Z390" s="27"/>
      <c r="AA390" s="27"/>
      <c r="AB390" s="35"/>
      <c r="AC390" s="35"/>
    </row>
    <row r="391" spans="1:29" s="30" customFormat="1" ht="12">
      <c r="A391" s="35">
        <v>1</v>
      </c>
      <c r="B391" s="55">
        <f>((A391+1)-B392)/(A391+1)*10</f>
        <v>5</v>
      </c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V391" s="31"/>
      <c r="W391" s="31"/>
      <c r="X391" s="31"/>
      <c r="Y391" s="27"/>
      <c r="Z391" s="27"/>
      <c r="AA391" s="27"/>
      <c r="AB391" s="35"/>
      <c r="AC391" s="35"/>
    </row>
    <row r="392" spans="1:29" s="30" customFormat="1" ht="12">
      <c r="A392" s="35" t="s">
        <v>458</v>
      </c>
      <c r="B392" s="58">
        <v>1</v>
      </c>
      <c r="C392" s="27"/>
      <c r="D392" s="27"/>
      <c r="E392" s="39" t="s">
        <v>230</v>
      </c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V392" s="31"/>
      <c r="W392" s="31"/>
      <c r="X392" s="31"/>
      <c r="Y392" s="27"/>
      <c r="Z392" s="27"/>
      <c r="AA392" s="27"/>
      <c r="AB392" s="35"/>
      <c r="AC392" s="35"/>
    </row>
    <row r="393" spans="1:29" s="30" customFormat="1" ht="12.75" thickBo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V393" s="31"/>
      <c r="W393" s="31"/>
      <c r="X393" s="31"/>
      <c r="Y393" s="27"/>
      <c r="Z393" s="27"/>
      <c r="AA393" s="27"/>
      <c r="AB393" s="35"/>
      <c r="AC393" s="35"/>
    </row>
    <row r="394" spans="1:29" s="30" customFormat="1" ht="12.75" thickBot="1">
      <c r="A394" s="53" t="s">
        <v>457</v>
      </c>
      <c r="B394" s="54" t="s">
        <v>445</v>
      </c>
      <c r="C394" s="54" t="s">
        <v>446</v>
      </c>
      <c r="D394" s="54" t="s">
        <v>450</v>
      </c>
      <c r="E394" s="65" t="s">
        <v>447</v>
      </c>
      <c r="F394" s="41" t="s">
        <v>412</v>
      </c>
      <c r="G394" s="41" t="s">
        <v>420</v>
      </c>
      <c r="H394" s="41" t="s">
        <v>374</v>
      </c>
      <c r="I394" s="41" t="s">
        <v>378</v>
      </c>
      <c r="J394" s="41" t="s">
        <v>383</v>
      </c>
      <c r="K394" s="41" t="s">
        <v>16</v>
      </c>
      <c r="L394" s="41" t="s">
        <v>17</v>
      </c>
      <c r="M394" s="41" t="s">
        <v>18</v>
      </c>
      <c r="N394" s="41" t="s">
        <v>19</v>
      </c>
      <c r="O394" s="41" t="s">
        <v>20</v>
      </c>
      <c r="P394" s="78" t="s">
        <v>21</v>
      </c>
      <c r="Q394" s="42" t="s">
        <v>389</v>
      </c>
      <c r="R394" s="42" t="s">
        <v>148</v>
      </c>
      <c r="S394" s="84" t="s">
        <v>448</v>
      </c>
      <c r="T394" s="82"/>
      <c r="V394" s="31"/>
      <c r="W394" s="31"/>
      <c r="X394" s="31"/>
      <c r="Y394" s="27"/>
      <c r="Z394" s="27"/>
      <c r="AA394" s="27"/>
      <c r="AB394" s="35"/>
      <c r="AC394" s="35"/>
    </row>
    <row r="395" spans="1:29" s="30" customFormat="1" ht="12">
      <c r="A395" s="51">
        <v>1</v>
      </c>
      <c r="B395" s="66" t="s">
        <v>92</v>
      </c>
      <c r="C395" s="66" t="s">
        <v>93</v>
      </c>
      <c r="D395" s="66" t="s">
        <v>214</v>
      </c>
      <c r="E395" s="23">
        <v>7.778</v>
      </c>
      <c r="F395" s="23">
        <v>0</v>
      </c>
      <c r="G395" s="23">
        <v>7.5</v>
      </c>
      <c r="H395" s="23">
        <v>7.778</v>
      </c>
      <c r="I395" s="23">
        <v>5</v>
      </c>
      <c r="J395" s="23">
        <v>0</v>
      </c>
      <c r="K395" s="23">
        <v>18.462</v>
      </c>
      <c r="L395" s="23">
        <v>0</v>
      </c>
      <c r="M395" s="23">
        <v>0</v>
      </c>
      <c r="N395" s="23">
        <v>0</v>
      </c>
      <c r="O395" s="23">
        <v>0</v>
      </c>
      <c r="P395" s="23">
        <v>8</v>
      </c>
      <c r="Q395" s="23">
        <v>0</v>
      </c>
      <c r="R395" s="23">
        <v>7.5</v>
      </c>
      <c r="S395" s="52">
        <f aca="true" t="shared" si="13" ref="S395:S405">SUM(D395:R395)</f>
        <v>62.018</v>
      </c>
      <c r="T395" s="83"/>
      <c r="V395" s="31"/>
      <c r="W395" s="31"/>
      <c r="X395" s="31"/>
      <c r="Y395" s="27"/>
      <c r="Z395" s="27"/>
      <c r="AA395" s="27"/>
      <c r="AB395" s="35"/>
      <c r="AC395" s="35"/>
    </row>
    <row r="396" spans="1:29" s="30" customFormat="1" ht="12">
      <c r="A396" s="73">
        <v>2</v>
      </c>
      <c r="B396" s="123" t="s">
        <v>176</v>
      </c>
      <c r="C396" s="123" t="s">
        <v>96</v>
      </c>
      <c r="D396" s="123" t="s">
        <v>214</v>
      </c>
      <c r="E396" s="71">
        <v>0</v>
      </c>
      <c r="F396" s="71">
        <v>0</v>
      </c>
      <c r="G396" s="71">
        <v>0</v>
      </c>
      <c r="H396" s="71">
        <v>8.889</v>
      </c>
      <c r="I396" s="71">
        <v>7.5</v>
      </c>
      <c r="J396" s="71">
        <v>0</v>
      </c>
      <c r="K396" s="71">
        <v>0</v>
      </c>
      <c r="L396" s="71">
        <v>8.333</v>
      </c>
      <c r="M396" s="71">
        <v>0</v>
      </c>
      <c r="N396" s="71">
        <v>2.5</v>
      </c>
      <c r="O396" s="71">
        <v>0</v>
      </c>
      <c r="P396" s="71">
        <v>18</v>
      </c>
      <c r="Q396" s="71">
        <v>0</v>
      </c>
      <c r="R396" s="71">
        <v>8.75</v>
      </c>
      <c r="S396" s="74">
        <f t="shared" si="13"/>
        <v>53.972</v>
      </c>
      <c r="T396" s="83"/>
      <c r="V396" s="31"/>
      <c r="W396" s="31"/>
      <c r="X396" s="31"/>
      <c r="Y396" s="27"/>
      <c r="Z396" s="27"/>
      <c r="AA396" s="27"/>
      <c r="AB396" s="35"/>
      <c r="AC396" s="35"/>
    </row>
    <row r="397" spans="1:29" s="30" customFormat="1" ht="12">
      <c r="A397" s="73">
        <v>3</v>
      </c>
      <c r="B397" s="123" t="s">
        <v>233</v>
      </c>
      <c r="C397" s="123" t="s">
        <v>94</v>
      </c>
      <c r="D397" s="123" t="s">
        <v>474</v>
      </c>
      <c r="E397" s="71">
        <v>5.556</v>
      </c>
      <c r="F397" s="71">
        <v>3.333</v>
      </c>
      <c r="G397" s="71">
        <v>0</v>
      </c>
      <c r="H397" s="71">
        <v>6.667</v>
      </c>
      <c r="I397" s="71">
        <v>0</v>
      </c>
      <c r="J397" s="71">
        <v>7.5</v>
      </c>
      <c r="K397" s="71">
        <v>0</v>
      </c>
      <c r="L397" s="71">
        <v>6.666</v>
      </c>
      <c r="M397" s="71">
        <v>0</v>
      </c>
      <c r="N397" s="71">
        <v>0</v>
      </c>
      <c r="O397" s="71">
        <v>0</v>
      </c>
      <c r="P397" s="71">
        <v>16</v>
      </c>
      <c r="Q397" s="71">
        <v>0</v>
      </c>
      <c r="R397" s="71">
        <v>6.25</v>
      </c>
      <c r="S397" s="74">
        <f t="shared" si="13"/>
        <v>51.971999999999994</v>
      </c>
      <c r="T397" s="83"/>
      <c r="V397" s="31"/>
      <c r="W397" s="31"/>
      <c r="X397" s="31"/>
      <c r="Y397" s="27"/>
      <c r="Z397" s="27"/>
      <c r="AA397" s="27"/>
      <c r="AB397" s="35"/>
      <c r="AC397" s="35"/>
    </row>
    <row r="398" spans="1:29" s="30" customFormat="1" ht="12">
      <c r="A398" s="73">
        <v>4</v>
      </c>
      <c r="B398" s="123" t="s">
        <v>475</v>
      </c>
      <c r="C398" s="123" t="s">
        <v>313</v>
      </c>
      <c r="D398" s="123" t="s">
        <v>201</v>
      </c>
      <c r="E398" s="71">
        <v>8.889</v>
      </c>
      <c r="F398" s="71">
        <v>0</v>
      </c>
      <c r="G398" s="71">
        <v>0</v>
      </c>
      <c r="H398" s="71">
        <v>0</v>
      </c>
      <c r="I398" s="71">
        <v>0</v>
      </c>
      <c r="J398" s="71">
        <v>0</v>
      </c>
      <c r="K398" s="71">
        <v>25.385</v>
      </c>
      <c r="L398" s="71">
        <v>0</v>
      </c>
      <c r="M398" s="71">
        <v>0</v>
      </c>
      <c r="N398" s="71">
        <v>0</v>
      </c>
      <c r="O398" s="71">
        <v>0</v>
      </c>
      <c r="P398" s="71">
        <v>0</v>
      </c>
      <c r="Q398" s="71">
        <v>0</v>
      </c>
      <c r="R398" s="71">
        <v>0</v>
      </c>
      <c r="S398" s="74">
        <f t="shared" si="13"/>
        <v>34.274</v>
      </c>
      <c r="T398" s="83"/>
      <c r="V398" s="31"/>
      <c r="W398" s="31"/>
      <c r="X398" s="31"/>
      <c r="Y398" s="27"/>
      <c r="Z398" s="27"/>
      <c r="AA398" s="27"/>
      <c r="AB398" s="35"/>
      <c r="AC398" s="35"/>
    </row>
    <row r="399" spans="1:29" s="30" customFormat="1" ht="12">
      <c r="A399" s="73">
        <v>5</v>
      </c>
      <c r="B399" s="123" t="s">
        <v>265</v>
      </c>
      <c r="C399" s="123" t="s">
        <v>95</v>
      </c>
      <c r="D399" s="123" t="s">
        <v>175</v>
      </c>
      <c r="E399" s="71">
        <v>4.444</v>
      </c>
      <c r="F399" s="71">
        <v>0</v>
      </c>
      <c r="G399" s="71">
        <v>0</v>
      </c>
      <c r="H399" s="71">
        <v>5.556</v>
      </c>
      <c r="I399" s="71">
        <v>0</v>
      </c>
      <c r="J399" s="71">
        <v>2.5</v>
      </c>
      <c r="K399" s="71">
        <v>0</v>
      </c>
      <c r="L399" s="71">
        <v>5</v>
      </c>
      <c r="M399" s="71">
        <v>0</v>
      </c>
      <c r="N399" s="71">
        <v>0</v>
      </c>
      <c r="O399" s="71">
        <v>0</v>
      </c>
      <c r="P399" s="71">
        <v>12</v>
      </c>
      <c r="Q399" s="71">
        <v>0</v>
      </c>
      <c r="R399" s="71">
        <v>0</v>
      </c>
      <c r="S399" s="74">
        <f t="shared" si="13"/>
        <v>29.5</v>
      </c>
      <c r="T399" s="83"/>
      <c r="V399" s="31"/>
      <c r="W399" s="31"/>
      <c r="X399" s="31"/>
      <c r="Y399" s="27"/>
      <c r="Z399" s="27"/>
      <c r="AA399" s="27"/>
      <c r="AB399" s="35"/>
      <c r="AC399" s="35"/>
    </row>
    <row r="400" spans="1:29" s="30" customFormat="1" ht="12">
      <c r="A400" s="73">
        <v>6</v>
      </c>
      <c r="B400" s="123" t="s">
        <v>261</v>
      </c>
      <c r="C400" s="123" t="s">
        <v>96</v>
      </c>
      <c r="D400" s="123" t="s">
        <v>460</v>
      </c>
      <c r="E400" s="71">
        <v>0</v>
      </c>
      <c r="F400" s="71">
        <v>1.667</v>
      </c>
      <c r="G400" s="71">
        <v>5</v>
      </c>
      <c r="H400" s="71">
        <v>0</v>
      </c>
      <c r="I400" s="71">
        <v>0</v>
      </c>
      <c r="J400" s="71">
        <v>0</v>
      </c>
      <c r="K400" s="71">
        <v>0</v>
      </c>
      <c r="L400" s="71">
        <v>0</v>
      </c>
      <c r="M400" s="71">
        <v>0</v>
      </c>
      <c r="N400" s="71">
        <v>0</v>
      </c>
      <c r="O400" s="71">
        <v>0</v>
      </c>
      <c r="P400" s="71">
        <v>10</v>
      </c>
      <c r="Q400" s="71">
        <v>0</v>
      </c>
      <c r="R400" s="71">
        <v>0</v>
      </c>
      <c r="S400" s="74">
        <f t="shared" si="13"/>
        <v>16.667</v>
      </c>
      <c r="T400" s="83"/>
      <c r="V400" s="31"/>
      <c r="W400" s="31"/>
      <c r="X400" s="31"/>
      <c r="Y400" s="27"/>
      <c r="Z400" s="27"/>
      <c r="AA400" s="27"/>
      <c r="AB400" s="35"/>
      <c r="AC400" s="35"/>
    </row>
    <row r="401" spans="1:29" s="30" customFormat="1" ht="12">
      <c r="A401" s="73">
        <v>7</v>
      </c>
      <c r="B401" s="123" t="s">
        <v>224</v>
      </c>
      <c r="C401" s="123" t="s">
        <v>96</v>
      </c>
      <c r="D401" s="123" t="s">
        <v>180</v>
      </c>
      <c r="E401" s="71">
        <v>2.222</v>
      </c>
      <c r="F401" s="71">
        <v>0</v>
      </c>
      <c r="G401" s="71">
        <v>0</v>
      </c>
      <c r="H401" s="71">
        <v>0</v>
      </c>
      <c r="I401" s="71">
        <v>0</v>
      </c>
      <c r="J401" s="71">
        <v>5</v>
      </c>
      <c r="K401" s="71">
        <v>0</v>
      </c>
      <c r="L401" s="71">
        <v>1.666</v>
      </c>
      <c r="M401" s="71">
        <v>0</v>
      </c>
      <c r="N401" s="71">
        <v>0</v>
      </c>
      <c r="O401" s="71">
        <v>0</v>
      </c>
      <c r="P401" s="71">
        <v>0</v>
      </c>
      <c r="Q401" s="71">
        <v>0</v>
      </c>
      <c r="R401" s="71">
        <v>2.5</v>
      </c>
      <c r="S401" s="74">
        <f t="shared" si="13"/>
        <v>11.388</v>
      </c>
      <c r="T401" s="83"/>
      <c r="V401" s="31"/>
      <c r="W401" s="31"/>
      <c r="X401" s="31"/>
      <c r="Y401" s="27"/>
      <c r="Z401" s="27"/>
      <c r="AA401" s="27"/>
      <c r="AB401" s="35"/>
      <c r="AC401" s="35"/>
    </row>
    <row r="402" spans="1:29" s="30" customFormat="1" ht="12">
      <c r="A402" s="73">
        <v>8</v>
      </c>
      <c r="B402" s="68" t="s">
        <v>232</v>
      </c>
      <c r="C402" s="68" t="s">
        <v>97</v>
      </c>
      <c r="D402" s="68" t="s">
        <v>181</v>
      </c>
      <c r="E402" s="24">
        <v>1.111</v>
      </c>
      <c r="F402" s="24">
        <v>0</v>
      </c>
      <c r="G402" s="71">
        <v>2.5</v>
      </c>
      <c r="H402" s="71">
        <v>4.444</v>
      </c>
      <c r="I402" s="71">
        <v>0</v>
      </c>
      <c r="J402" s="71">
        <v>0</v>
      </c>
      <c r="K402" s="71">
        <v>0</v>
      </c>
      <c r="L402" s="71">
        <v>0</v>
      </c>
      <c r="M402" s="71">
        <v>0</v>
      </c>
      <c r="N402" s="71">
        <v>0</v>
      </c>
      <c r="O402" s="71">
        <v>0</v>
      </c>
      <c r="P402" s="24">
        <v>2</v>
      </c>
      <c r="Q402" s="71">
        <v>0</v>
      </c>
      <c r="R402" s="71">
        <v>1.25</v>
      </c>
      <c r="S402" s="74">
        <f t="shared" si="13"/>
        <v>11.305</v>
      </c>
      <c r="T402" s="83"/>
      <c r="V402" s="31"/>
      <c r="W402" s="31"/>
      <c r="X402" s="31"/>
      <c r="Y402" s="27"/>
      <c r="Z402" s="27"/>
      <c r="AA402" s="27"/>
      <c r="AB402" s="35"/>
      <c r="AC402" s="35"/>
    </row>
    <row r="403" spans="1:29" s="30" customFormat="1" ht="12">
      <c r="A403" s="73">
        <v>9</v>
      </c>
      <c r="B403" s="68" t="s">
        <v>231</v>
      </c>
      <c r="C403" s="68" t="s">
        <v>77</v>
      </c>
      <c r="D403" s="68" t="s">
        <v>201</v>
      </c>
      <c r="E403" s="24">
        <v>3.333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71">
        <v>0</v>
      </c>
      <c r="L403" s="71">
        <v>0</v>
      </c>
      <c r="M403" s="71">
        <v>0</v>
      </c>
      <c r="N403" s="71">
        <v>0</v>
      </c>
      <c r="O403" s="71">
        <v>0</v>
      </c>
      <c r="P403" s="24">
        <v>6</v>
      </c>
      <c r="Q403" s="71">
        <v>0</v>
      </c>
      <c r="R403" s="71">
        <v>0</v>
      </c>
      <c r="S403" s="74">
        <f t="shared" si="13"/>
        <v>9.333</v>
      </c>
      <c r="T403" s="83"/>
      <c r="V403" s="31"/>
      <c r="W403" s="31"/>
      <c r="X403" s="31"/>
      <c r="Y403" s="27"/>
      <c r="Z403" s="27"/>
      <c r="AA403" s="27"/>
      <c r="AB403" s="35"/>
      <c r="AC403" s="35"/>
    </row>
    <row r="404" spans="1:29" s="30" customFormat="1" ht="12">
      <c r="A404" s="73">
        <v>10</v>
      </c>
      <c r="B404" s="68" t="s">
        <v>227</v>
      </c>
      <c r="C404" s="68" t="s">
        <v>53</v>
      </c>
      <c r="D404" s="68" t="s">
        <v>54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3.333</v>
      </c>
      <c r="M404" s="24">
        <v>0</v>
      </c>
      <c r="N404" s="24">
        <v>0</v>
      </c>
      <c r="O404" s="24">
        <v>0</v>
      </c>
      <c r="P404" s="24">
        <v>0</v>
      </c>
      <c r="Q404" s="71">
        <v>0</v>
      </c>
      <c r="R404" s="71">
        <v>5</v>
      </c>
      <c r="S404" s="74">
        <f t="shared" si="13"/>
        <v>8.333</v>
      </c>
      <c r="T404" s="83"/>
      <c r="V404" s="31"/>
      <c r="W404" s="31"/>
      <c r="X404" s="31"/>
      <c r="Y404" s="27"/>
      <c r="Z404" s="27"/>
      <c r="AA404" s="27"/>
      <c r="AB404" s="35"/>
      <c r="AC404" s="35"/>
    </row>
    <row r="405" spans="1:29" s="30" customFormat="1" ht="12.75" thickBot="1">
      <c r="A405" s="43">
        <v>11</v>
      </c>
      <c r="B405" s="70" t="s">
        <v>380</v>
      </c>
      <c r="C405" s="70" t="s">
        <v>135</v>
      </c>
      <c r="D405" s="70" t="s">
        <v>381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4">
        <v>0</v>
      </c>
      <c r="L405" s="49">
        <v>0</v>
      </c>
      <c r="M405" s="49">
        <v>0</v>
      </c>
      <c r="N405" s="49">
        <v>0</v>
      </c>
      <c r="O405" s="44">
        <v>0</v>
      </c>
      <c r="P405" s="49">
        <v>4</v>
      </c>
      <c r="Q405" s="44">
        <v>0</v>
      </c>
      <c r="R405" s="44">
        <v>0</v>
      </c>
      <c r="S405" s="45">
        <f t="shared" si="13"/>
        <v>4</v>
      </c>
      <c r="T405" s="83"/>
      <c r="V405" s="31"/>
      <c r="W405" s="27"/>
      <c r="X405" s="27"/>
      <c r="Y405" s="27"/>
      <c r="Z405" s="27"/>
      <c r="AA405" s="27"/>
      <c r="AB405" s="35"/>
      <c r="AC405" s="35"/>
    </row>
    <row r="406" spans="1:29" s="30" customFormat="1" ht="1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31"/>
      <c r="V406" s="31"/>
      <c r="W406" s="27"/>
      <c r="X406" s="27"/>
      <c r="Y406" s="27"/>
      <c r="Z406" s="27"/>
      <c r="AA406" s="27"/>
      <c r="AB406" s="35"/>
      <c r="AC406" s="35"/>
    </row>
    <row r="407" spans="22:29" s="30" customFormat="1" ht="12">
      <c r="V407" s="31"/>
      <c r="W407" s="27"/>
      <c r="X407" s="27"/>
      <c r="Y407" s="27"/>
      <c r="Z407" s="27"/>
      <c r="AA407" s="27"/>
      <c r="AB407" s="35"/>
      <c r="AC407" s="35"/>
    </row>
    <row r="408" spans="1:29" s="30" customFormat="1" ht="12">
      <c r="A408" s="35">
        <v>1</v>
      </c>
      <c r="B408" s="35">
        <f>((A408+1)-B409)/(A408+1)*10</f>
        <v>5</v>
      </c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V408" s="31"/>
      <c r="W408" s="34"/>
      <c r="X408" s="34"/>
      <c r="Y408" s="27"/>
      <c r="Z408" s="27"/>
      <c r="AA408" s="27"/>
      <c r="AB408" s="35"/>
      <c r="AC408" s="35"/>
    </row>
    <row r="409" spans="1:29" s="30" customFormat="1" ht="12">
      <c r="A409" s="35" t="s">
        <v>458</v>
      </c>
      <c r="B409" s="58">
        <v>1</v>
      </c>
      <c r="C409" s="27"/>
      <c r="D409" s="27"/>
      <c r="E409" s="39" t="s">
        <v>234</v>
      </c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V409" s="31"/>
      <c r="W409" s="31"/>
      <c r="X409" s="31"/>
      <c r="Y409" s="27"/>
      <c r="Z409" s="27"/>
      <c r="AA409" s="27"/>
      <c r="AB409" s="35"/>
      <c r="AC409" s="35"/>
    </row>
    <row r="410" spans="1:29" s="30" customFormat="1" ht="12.75" thickBo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31"/>
      <c r="V410" s="31"/>
      <c r="W410" s="31"/>
      <c r="X410" s="31"/>
      <c r="Y410" s="27"/>
      <c r="Z410" s="27"/>
      <c r="AA410" s="27"/>
      <c r="AB410" s="35"/>
      <c r="AC410" s="35"/>
    </row>
    <row r="411" spans="1:29" s="30" customFormat="1" ht="12.75" thickBot="1">
      <c r="A411" s="53" t="s">
        <v>457</v>
      </c>
      <c r="B411" s="54" t="s">
        <v>445</v>
      </c>
      <c r="C411" s="54" t="s">
        <v>446</v>
      </c>
      <c r="D411" s="54" t="s">
        <v>450</v>
      </c>
      <c r="E411" s="65" t="s">
        <v>447</v>
      </c>
      <c r="F411" s="41" t="s">
        <v>412</v>
      </c>
      <c r="G411" s="41" t="s">
        <v>420</v>
      </c>
      <c r="H411" s="41" t="s">
        <v>374</v>
      </c>
      <c r="I411" s="41" t="s">
        <v>378</v>
      </c>
      <c r="J411" s="41" t="s">
        <v>383</v>
      </c>
      <c r="K411" s="41" t="s">
        <v>16</v>
      </c>
      <c r="L411" s="41" t="s">
        <v>17</v>
      </c>
      <c r="M411" s="41" t="s">
        <v>18</v>
      </c>
      <c r="N411" s="41" t="s">
        <v>19</v>
      </c>
      <c r="O411" s="41" t="s">
        <v>20</v>
      </c>
      <c r="P411" s="78" t="s">
        <v>21</v>
      </c>
      <c r="Q411" s="42" t="s">
        <v>389</v>
      </c>
      <c r="R411" s="42" t="s">
        <v>148</v>
      </c>
      <c r="S411" s="84" t="s">
        <v>448</v>
      </c>
      <c r="T411" s="82"/>
      <c r="U411" s="31"/>
      <c r="V411" s="31"/>
      <c r="W411" s="31"/>
      <c r="X411" s="31"/>
      <c r="Y411" s="27"/>
      <c r="Z411" s="27"/>
      <c r="AA411" s="27"/>
      <c r="AB411" s="35"/>
      <c r="AC411" s="35"/>
    </row>
    <row r="412" spans="1:29" s="30" customFormat="1" ht="12">
      <c r="A412" s="51">
        <v>1</v>
      </c>
      <c r="B412" s="66" t="s">
        <v>368</v>
      </c>
      <c r="C412" s="66" t="s">
        <v>170</v>
      </c>
      <c r="D412" s="66" t="s">
        <v>485</v>
      </c>
      <c r="E412" s="23">
        <v>0</v>
      </c>
      <c r="F412" s="23">
        <v>0</v>
      </c>
      <c r="G412" s="23">
        <v>5</v>
      </c>
      <c r="H412" s="23">
        <v>0</v>
      </c>
      <c r="I412" s="23">
        <v>2.5</v>
      </c>
      <c r="J412" s="23">
        <v>0</v>
      </c>
      <c r="K412" s="23">
        <v>0</v>
      </c>
      <c r="L412" s="23">
        <v>0</v>
      </c>
      <c r="M412" s="23">
        <v>2.5</v>
      </c>
      <c r="N412" s="23">
        <v>2.5</v>
      </c>
      <c r="O412" s="23">
        <v>0</v>
      </c>
      <c r="P412" s="23">
        <v>3.333</v>
      </c>
      <c r="Q412" s="23">
        <v>0</v>
      </c>
      <c r="R412" s="23">
        <v>0</v>
      </c>
      <c r="S412" s="52">
        <f>SUM(D412:R412)</f>
        <v>15.833</v>
      </c>
      <c r="T412" s="83"/>
      <c r="U412" s="31"/>
      <c r="V412" s="31"/>
      <c r="W412" s="31"/>
      <c r="X412" s="31"/>
      <c r="Y412" s="27"/>
      <c r="Z412" s="27"/>
      <c r="AA412" s="27"/>
      <c r="AB412" s="35"/>
      <c r="AC412" s="35"/>
    </row>
    <row r="413" spans="1:29" s="30" customFormat="1" ht="12">
      <c r="A413" s="73">
        <v>2</v>
      </c>
      <c r="B413" s="123" t="s">
        <v>295</v>
      </c>
      <c r="C413" s="123" t="s">
        <v>302</v>
      </c>
      <c r="D413" s="123" t="s">
        <v>474</v>
      </c>
      <c r="E413" s="71">
        <v>0</v>
      </c>
      <c r="F413" s="71">
        <v>0</v>
      </c>
      <c r="G413" s="71">
        <v>0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0</v>
      </c>
      <c r="N413" s="71">
        <v>0</v>
      </c>
      <c r="O413" s="71">
        <v>3.333</v>
      </c>
      <c r="P413" s="71">
        <v>6.666</v>
      </c>
      <c r="Q413" s="71">
        <v>0</v>
      </c>
      <c r="R413" s="71">
        <v>0</v>
      </c>
      <c r="S413" s="74">
        <f>SUM(D413:R413)</f>
        <v>9.999</v>
      </c>
      <c r="T413" s="83"/>
      <c r="U413" s="31"/>
      <c r="V413" s="31"/>
      <c r="W413" s="31"/>
      <c r="X413" s="31"/>
      <c r="Y413" s="27"/>
      <c r="Z413" s="27"/>
      <c r="AA413" s="27"/>
      <c r="AB413" s="35"/>
      <c r="AC413" s="35"/>
    </row>
    <row r="414" spans="1:29" s="30" customFormat="1" ht="12">
      <c r="A414" s="73">
        <v>3</v>
      </c>
      <c r="B414" s="123" t="s">
        <v>168</v>
      </c>
      <c r="C414" s="123" t="s">
        <v>169</v>
      </c>
      <c r="D414" s="123" t="s">
        <v>485</v>
      </c>
      <c r="E414" s="71">
        <v>0</v>
      </c>
      <c r="F414" s="71">
        <v>0</v>
      </c>
      <c r="G414" s="71">
        <v>7.5</v>
      </c>
      <c r="H414" s="71">
        <v>0</v>
      </c>
      <c r="I414" s="71">
        <v>0</v>
      </c>
      <c r="J414" s="71">
        <v>0</v>
      </c>
      <c r="K414" s="71">
        <v>0</v>
      </c>
      <c r="L414" s="71">
        <v>0</v>
      </c>
      <c r="M414" s="71">
        <v>0</v>
      </c>
      <c r="N414" s="71">
        <v>0</v>
      </c>
      <c r="O414" s="71">
        <v>0</v>
      </c>
      <c r="P414" s="71">
        <v>0</v>
      </c>
      <c r="Q414" s="71">
        <v>0</v>
      </c>
      <c r="R414" s="71">
        <v>0</v>
      </c>
      <c r="S414" s="74">
        <f>SUM(D414:R414)</f>
        <v>7.5</v>
      </c>
      <c r="T414" s="83"/>
      <c r="U414" s="31"/>
      <c r="V414" s="31"/>
      <c r="W414" s="31"/>
      <c r="X414" s="31"/>
      <c r="Y414" s="27"/>
      <c r="Z414" s="27"/>
      <c r="AA414" s="27"/>
      <c r="AB414" s="35"/>
      <c r="AC414" s="35"/>
    </row>
    <row r="415" spans="1:29" s="30" customFormat="1" ht="12.75" thickBot="1">
      <c r="A415" s="43">
        <v>4</v>
      </c>
      <c r="B415" s="124" t="s">
        <v>236</v>
      </c>
      <c r="C415" s="124" t="s">
        <v>311</v>
      </c>
      <c r="D415" s="124" t="s">
        <v>237</v>
      </c>
      <c r="E415" s="44">
        <v>0</v>
      </c>
      <c r="F415" s="44">
        <v>0</v>
      </c>
      <c r="G415" s="44">
        <v>2.5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5">
        <f>SUM(D415:R415)</f>
        <v>2.5</v>
      </c>
      <c r="T415" s="83"/>
      <c r="U415" s="31"/>
      <c r="V415" s="31"/>
      <c r="W415" s="31"/>
      <c r="X415" s="31"/>
      <c r="Y415" s="27"/>
      <c r="Z415" s="27"/>
      <c r="AA415" s="27"/>
      <c r="AB415" s="35"/>
      <c r="AC415" s="35"/>
    </row>
    <row r="416" spans="1:29" s="30" customFormat="1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31"/>
      <c r="U416" s="31"/>
      <c r="V416" s="31"/>
      <c r="W416" s="31"/>
      <c r="X416" s="31"/>
      <c r="Y416" s="27"/>
      <c r="Z416" s="27"/>
      <c r="AA416" s="27"/>
      <c r="AB416" s="35"/>
      <c r="AC416" s="35"/>
    </row>
    <row r="417" spans="1:24" ht="1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</row>
    <row r="418" spans="1:24" ht="1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</row>
    <row r="419" spans="1:24" ht="12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</row>
    <row r="420" spans="1:24" ht="12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</row>
    <row r="421" spans="1:24" ht="12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</row>
    <row r="422" spans="1:24" ht="1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</row>
    <row r="423" spans="1:24" ht="12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</row>
    <row r="424" spans="1:24" ht="12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</row>
    <row r="425" spans="1:24" ht="12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</row>
    <row r="426" spans="1:24" ht="12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</row>
    <row r="427" spans="22:24" ht="12">
      <c r="V427" s="31"/>
      <c r="W427" s="31"/>
      <c r="X427" s="31"/>
    </row>
    <row r="428" spans="22:24" ht="12">
      <c r="V428" s="31"/>
      <c r="W428" s="31"/>
      <c r="X428" s="31"/>
    </row>
    <row r="429" spans="22:24" ht="12">
      <c r="V429" s="31"/>
      <c r="W429" s="31"/>
      <c r="X429" s="31"/>
    </row>
    <row r="430" spans="22:24" ht="12">
      <c r="V430" s="31"/>
      <c r="W430" s="31"/>
      <c r="X430" s="31"/>
    </row>
    <row r="435" spans="22:24" ht="12">
      <c r="V435" s="34"/>
      <c r="W435" s="34"/>
      <c r="X435" s="34"/>
    </row>
    <row r="436" spans="1:24" ht="1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</row>
    <row r="437" spans="22:24" ht="12">
      <c r="V437" s="31"/>
      <c r="W437" s="31"/>
      <c r="X437" s="31"/>
    </row>
    <row r="438" spans="22:24" ht="12">
      <c r="V438" s="31"/>
      <c r="W438" s="31"/>
      <c r="X438" s="31"/>
    </row>
    <row r="439" spans="22:24" ht="12">
      <c r="V439" s="31"/>
      <c r="W439" s="31"/>
      <c r="X439" s="31"/>
    </row>
    <row r="440" spans="22:24" ht="12">
      <c r="V440" s="31"/>
      <c r="W440" s="31"/>
      <c r="X440" s="31"/>
    </row>
    <row r="441" spans="22:24" ht="12">
      <c r="V441" s="31"/>
      <c r="W441" s="31"/>
      <c r="X441" s="31"/>
    </row>
    <row r="442" spans="22:24" ht="12">
      <c r="V442" s="31"/>
      <c r="W442" s="31"/>
      <c r="X442" s="31"/>
    </row>
    <row r="443" spans="22:24" ht="12">
      <c r="V443" s="31"/>
      <c r="W443" s="31"/>
      <c r="X443" s="31"/>
    </row>
    <row r="444" spans="22:24" ht="12">
      <c r="V444" s="31"/>
      <c r="W444" s="31"/>
      <c r="X444" s="31"/>
    </row>
    <row r="445" spans="22:24" ht="12">
      <c r="V445" s="31"/>
      <c r="W445" s="31"/>
      <c r="X445" s="31"/>
    </row>
    <row r="446" spans="22:24" ht="12">
      <c r="V446" s="31"/>
      <c r="W446" s="31"/>
      <c r="X446" s="31"/>
    </row>
    <row r="447" spans="22:24" ht="12">
      <c r="V447" s="31"/>
      <c r="W447" s="31"/>
      <c r="X447" s="31"/>
    </row>
    <row r="448" spans="22:24" ht="12">
      <c r="V448" s="31"/>
      <c r="W448" s="31"/>
      <c r="X448" s="31"/>
    </row>
    <row r="449" spans="22:24" ht="12">
      <c r="V449" s="31"/>
      <c r="W449" s="31"/>
      <c r="X449" s="31"/>
    </row>
    <row r="450" spans="22:24" ht="12">
      <c r="V450" s="31"/>
      <c r="W450" s="31"/>
      <c r="X450" s="31"/>
    </row>
    <row r="451" spans="22:24" ht="12">
      <c r="V451" s="31"/>
      <c r="W451" s="31"/>
      <c r="X451" s="31"/>
    </row>
    <row r="452" spans="22:24" ht="12">
      <c r="V452" s="31"/>
      <c r="W452" s="31"/>
      <c r="X452" s="31"/>
    </row>
    <row r="453" spans="22:24" ht="12">
      <c r="V453" s="31"/>
      <c r="W453" s="31"/>
      <c r="X453" s="31"/>
    </row>
    <row r="454" spans="1:24" ht="12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</row>
    <row r="455" spans="22:24" ht="12">
      <c r="V455" s="31"/>
      <c r="W455" s="31"/>
      <c r="X455" s="31"/>
    </row>
    <row r="456" spans="22:24" ht="12">
      <c r="V456" s="31"/>
      <c r="W456" s="31"/>
      <c r="X456" s="31"/>
    </row>
    <row r="457" spans="22:24" ht="12">
      <c r="V457" s="31"/>
      <c r="W457" s="31"/>
      <c r="X457" s="31"/>
    </row>
    <row r="458" spans="21:24" ht="12">
      <c r="U458" s="34"/>
      <c r="V458" s="31"/>
      <c r="W458" s="31"/>
      <c r="X458" s="31"/>
    </row>
    <row r="459" spans="21:24" ht="12">
      <c r="U459" s="31"/>
      <c r="V459" s="31"/>
      <c r="W459" s="31"/>
      <c r="X459" s="31"/>
    </row>
    <row r="460" spans="21:24" ht="12">
      <c r="U460" s="31"/>
      <c r="V460" s="31"/>
      <c r="W460" s="31"/>
      <c r="X460" s="31"/>
    </row>
    <row r="461" spans="21:24" ht="12">
      <c r="U461" s="31"/>
      <c r="V461" s="31"/>
      <c r="W461" s="31"/>
      <c r="X461" s="31"/>
    </row>
    <row r="462" spans="21:24" ht="12">
      <c r="U462" s="31"/>
      <c r="V462" s="31"/>
      <c r="W462" s="31"/>
      <c r="X462" s="31"/>
    </row>
    <row r="463" spans="21:24" ht="12">
      <c r="U463" s="31"/>
      <c r="V463" s="31"/>
      <c r="W463" s="31"/>
      <c r="X463" s="31"/>
    </row>
    <row r="464" spans="21:24" ht="12">
      <c r="U464" s="31"/>
      <c r="V464" s="31"/>
      <c r="W464" s="31"/>
      <c r="X464" s="31"/>
    </row>
    <row r="465" spans="21:24" ht="12">
      <c r="U465" s="31"/>
      <c r="V465" s="31"/>
      <c r="W465" s="31"/>
      <c r="X465" s="31"/>
    </row>
    <row r="466" ht="12">
      <c r="U466" s="31"/>
    </row>
    <row r="467" ht="12">
      <c r="U467" s="31"/>
    </row>
    <row r="468" ht="12">
      <c r="U468" s="31"/>
    </row>
    <row r="469" ht="12">
      <c r="U469" s="31"/>
    </row>
    <row r="470" spans="21:24" ht="12">
      <c r="U470" s="31"/>
      <c r="W470" s="34"/>
      <c r="X470" s="34"/>
    </row>
    <row r="471" spans="1:24" ht="12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W471" s="31"/>
      <c r="X471" s="31"/>
    </row>
    <row r="472" spans="1:24" ht="1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W472" s="31"/>
      <c r="X472" s="31"/>
    </row>
    <row r="473" spans="23:24" ht="12">
      <c r="W473" s="31"/>
      <c r="X473" s="31"/>
    </row>
    <row r="474" spans="23:25" ht="12">
      <c r="W474" s="31"/>
      <c r="X474" s="31"/>
      <c r="Y474" s="25"/>
    </row>
    <row r="475" spans="23:25" ht="12">
      <c r="W475" s="31"/>
      <c r="X475" s="31"/>
      <c r="Y475" s="25"/>
    </row>
    <row r="476" spans="21:25" ht="12">
      <c r="U476" s="34"/>
      <c r="W476" s="31"/>
      <c r="X476" s="31"/>
      <c r="Y476" s="25"/>
    </row>
    <row r="477" spans="21:24" ht="12">
      <c r="U477" s="31"/>
      <c r="W477" s="31"/>
      <c r="X477" s="31"/>
    </row>
    <row r="478" spans="21:24" ht="12">
      <c r="U478" s="31"/>
      <c r="W478" s="31"/>
      <c r="X478" s="31"/>
    </row>
    <row r="479" spans="21:24" ht="12">
      <c r="U479" s="31"/>
      <c r="W479" s="31"/>
      <c r="X479" s="31"/>
    </row>
    <row r="480" spans="21:24" ht="12">
      <c r="U480" s="31"/>
      <c r="W480" s="31"/>
      <c r="X480" s="31"/>
    </row>
    <row r="481" spans="21:24" ht="12">
      <c r="U481" s="31"/>
      <c r="W481" s="31"/>
      <c r="X481" s="31"/>
    </row>
    <row r="482" spans="1:24" ht="1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W482" s="31"/>
      <c r="X482" s="31"/>
    </row>
    <row r="483" spans="23:24" ht="12">
      <c r="W483" s="31"/>
      <c r="X483" s="31"/>
    </row>
    <row r="484" spans="23:24" ht="12">
      <c r="W484" s="31"/>
      <c r="X484" s="31"/>
    </row>
    <row r="485" spans="23:24" ht="12">
      <c r="W485" s="31"/>
      <c r="X485" s="31"/>
    </row>
    <row r="486" spans="23:24" ht="12">
      <c r="W486" s="31"/>
      <c r="X486" s="31"/>
    </row>
    <row r="487" spans="23:24" ht="12">
      <c r="W487" s="31"/>
      <c r="X487" s="31"/>
    </row>
    <row r="488" spans="23:24" ht="12">
      <c r="W488" s="31"/>
      <c r="X488" s="31"/>
    </row>
    <row r="489" spans="23:24" ht="12">
      <c r="W489" s="31"/>
      <c r="X489" s="31"/>
    </row>
    <row r="490" spans="23:24" ht="12">
      <c r="W490" s="31"/>
      <c r="X490" s="31"/>
    </row>
    <row r="491" spans="23:24" ht="12">
      <c r="W491" s="31"/>
      <c r="X491" s="31"/>
    </row>
    <row r="492" spans="23:24" ht="12">
      <c r="W492" s="31"/>
      <c r="X492" s="31"/>
    </row>
    <row r="493" spans="23:24" ht="12">
      <c r="W493" s="31"/>
      <c r="X493" s="31"/>
    </row>
    <row r="494" spans="23:24" ht="12">
      <c r="W494" s="31"/>
      <c r="X494" s="31"/>
    </row>
    <row r="495" spans="23:24" ht="12">
      <c r="W495" s="31"/>
      <c r="X495" s="31"/>
    </row>
    <row r="496" spans="23:24" ht="12">
      <c r="W496" s="31"/>
      <c r="X496" s="31"/>
    </row>
    <row r="497" spans="23:24" ht="12">
      <c r="W497" s="31"/>
      <c r="X497" s="31"/>
    </row>
    <row r="498" spans="23:24" ht="12">
      <c r="W498" s="31"/>
      <c r="X498" s="31"/>
    </row>
    <row r="499" spans="23:24" ht="12">
      <c r="W499" s="31"/>
      <c r="X499" s="31"/>
    </row>
    <row r="500" spans="23:24" ht="12">
      <c r="W500" s="31"/>
      <c r="X500" s="31"/>
    </row>
    <row r="501" spans="23:24" ht="12">
      <c r="W501" s="31"/>
      <c r="X501" s="31"/>
    </row>
    <row r="502" spans="23:24" ht="12">
      <c r="W502" s="31"/>
      <c r="X502" s="31"/>
    </row>
    <row r="503" spans="23:24" ht="12">
      <c r="W503" s="31"/>
      <c r="X503" s="31"/>
    </row>
    <row r="504" spans="23:24" ht="12">
      <c r="W504" s="31"/>
      <c r="X504" s="31"/>
    </row>
    <row r="505" spans="23:24" ht="12">
      <c r="W505" s="31"/>
      <c r="X505" s="31"/>
    </row>
    <row r="506" spans="23:24" ht="12">
      <c r="W506" s="31"/>
      <c r="X506" s="31"/>
    </row>
    <row r="507" spans="23:24" ht="12">
      <c r="W507" s="31"/>
      <c r="X507" s="31"/>
    </row>
    <row r="512" spans="22:24" ht="12">
      <c r="V512" s="34"/>
      <c r="W512" s="34"/>
      <c r="X512" s="34"/>
    </row>
    <row r="513" spans="22:24" ht="12">
      <c r="V513" s="31"/>
      <c r="W513" s="31"/>
      <c r="X513" s="31"/>
    </row>
    <row r="514" spans="22:24" ht="12">
      <c r="V514" s="31"/>
      <c r="W514" s="31"/>
      <c r="X514" s="31"/>
    </row>
    <row r="515" spans="22:24" ht="12">
      <c r="V515" s="31"/>
      <c r="W515" s="31"/>
      <c r="X515" s="31"/>
    </row>
    <row r="516" spans="22:24" ht="12">
      <c r="V516" s="31"/>
      <c r="W516" s="31"/>
      <c r="X516" s="31"/>
    </row>
    <row r="517" spans="1:24" ht="12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</row>
    <row r="518" spans="1:24" ht="12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</row>
    <row r="519" spans="1:24" ht="12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</row>
    <row r="520" spans="1:24" ht="12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</row>
    <row r="524" spans="22:24" ht="12">
      <c r="V524" s="34"/>
      <c r="W524" s="34"/>
      <c r="X524" s="34"/>
    </row>
    <row r="525" spans="22:24" ht="12">
      <c r="V525" s="31"/>
      <c r="W525" s="31"/>
      <c r="X525" s="31"/>
    </row>
    <row r="526" spans="22:24" ht="12">
      <c r="V526" s="31"/>
      <c r="W526" s="31"/>
      <c r="X526" s="31"/>
    </row>
    <row r="527" spans="22:24" ht="12">
      <c r="V527" s="31"/>
      <c r="W527" s="31"/>
      <c r="X527" s="31"/>
    </row>
    <row r="528" spans="22:24" ht="12">
      <c r="V528" s="31"/>
      <c r="W528" s="31"/>
      <c r="X528" s="31"/>
    </row>
    <row r="529" spans="22:24" ht="12">
      <c r="V529" s="31"/>
      <c r="W529" s="31"/>
      <c r="X529" s="31"/>
    </row>
    <row r="530" spans="22:24" ht="12">
      <c r="V530" s="31"/>
      <c r="W530" s="31"/>
      <c r="X530" s="31"/>
    </row>
    <row r="531" spans="22:24" ht="12">
      <c r="V531" s="31"/>
      <c r="W531" s="31"/>
      <c r="X531" s="31"/>
    </row>
    <row r="532" spans="22:24" ht="12">
      <c r="V532" s="31"/>
      <c r="W532" s="31"/>
      <c r="X532" s="31"/>
    </row>
    <row r="536" spans="22:24" ht="12">
      <c r="V536" s="34"/>
      <c r="W536" s="34"/>
      <c r="X536" s="34"/>
    </row>
    <row r="537" spans="22:24" ht="12">
      <c r="V537" s="31"/>
      <c r="W537" s="31"/>
      <c r="X537" s="31"/>
    </row>
    <row r="538" spans="22:24" ht="12">
      <c r="V538" s="31"/>
      <c r="W538" s="31"/>
      <c r="X538" s="31"/>
    </row>
    <row r="539" spans="22:24" ht="12">
      <c r="V539" s="31"/>
      <c r="W539" s="31"/>
      <c r="X539" s="31"/>
    </row>
    <row r="540" spans="22:25" ht="12">
      <c r="V540" s="31"/>
      <c r="W540" s="31"/>
      <c r="X540" s="31"/>
      <c r="Y540" s="25"/>
    </row>
    <row r="541" spans="22:24" ht="12">
      <c r="V541" s="31"/>
      <c r="W541" s="31"/>
      <c r="X541" s="31"/>
    </row>
    <row r="542" spans="22:24" ht="12">
      <c r="V542" s="31"/>
      <c r="W542" s="31"/>
      <c r="X542" s="31"/>
    </row>
    <row r="543" spans="22:24" ht="12">
      <c r="V543" s="31"/>
      <c r="W543" s="31"/>
      <c r="X543" s="31"/>
    </row>
    <row r="544" spans="22:24" ht="12">
      <c r="V544" s="31"/>
      <c r="W544" s="31"/>
      <c r="X544" s="31"/>
    </row>
    <row r="545" spans="22:24" ht="12">
      <c r="V545" s="31"/>
      <c r="W545" s="31"/>
      <c r="X545" s="31"/>
    </row>
    <row r="546" spans="22:24" ht="12">
      <c r="V546" s="31"/>
      <c r="W546" s="31"/>
      <c r="X546" s="31"/>
    </row>
    <row r="547" spans="22:24" ht="12">
      <c r="V547" s="31"/>
      <c r="W547" s="31"/>
      <c r="X547" s="31"/>
    </row>
    <row r="548" spans="22:24" ht="12">
      <c r="V548" s="31"/>
      <c r="W548" s="31"/>
      <c r="X548" s="31"/>
    </row>
    <row r="549" spans="22:24" ht="12">
      <c r="V549" s="31"/>
      <c r="W549" s="31"/>
      <c r="X549" s="31"/>
    </row>
    <row r="550" spans="1:24" ht="12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</row>
    <row r="551" spans="1:24" ht="12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</row>
    <row r="555" spans="22:24" ht="12">
      <c r="V555" s="34"/>
      <c r="W555" s="34"/>
      <c r="X555" s="34"/>
    </row>
    <row r="556" spans="22:24" ht="12">
      <c r="V556" s="31"/>
      <c r="W556" s="31"/>
      <c r="X556" s="31"/>
    </row>
    <row r="557" spans="22:24" ht="12">
      <c r="V557" s="31"/>
      <c r="W557" s="31"/>
      <c r="X557" s="31"/>
    </row>
    <row r="558" spans="22:24" ht="12">
      <c r="V558" s="31"/>
      <c r="W558" s="31"/>
      <c r="X558" s="31"/>
    </row>
    <row r="559" spans="22:24" ht="12">
      <c r="V559" s="31"/>
      <c r="W559" s="31"/>
      <c r="X559" s="31"/>
    </row>
    <row r="560" spans="22:24" ht="12">
      <c r="V560" s="31"/>
      <c r="W560" s="31"/>
      <c r="X560" s="31"/>
    </row>
    <row r="561" spans="1:24" ht="12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</row>
    <row r="562" spans="1:24" ht="1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</row>
    <row r="563" spans="1:24" ht="12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</row>
    <row r="564" spans="1:24" ht="12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</row>
    <row r="565" spans="1:24" ht="12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</row>
    <row r="566" spans="1:24" ht="12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</row>
    <row r="690" spans="1:5" ht="12">
      <c r="A690" s="27"/>
      <c r="B690" s="27"/>
      <c r="C690" s="27"/>
      <c r="D690" s="27"/>
      <c r="E690" s="27"/>
    </row>
    <row r="691" spans="1:5" ht="12">
      <c r="A691" s="27"/>
      <c r="B691" s="27"/>
      <c r="C691" s="27"/>
      <c r="D691" s="27"/>
      <c r="E691" s="27"/>
    </row>
    <row r="692" spans="1:5" ht="12">
      <c r="A692" s="27"/>
      <c r="B692" s="27"/>
      <c r="C692" s="27"/>
      <c r="D692" s="27"/>
      <c r="E692" s="27"/>
    </row>
    <row r="693" spans="1:5" ht="12">
      <c r="A693" s="27"/>
      <c r="B693" s="27"/>
      <c r="C693" s="27"/>
      <c r="D693" s="27"/>
      <c r="E693" s="27"/>
    </row>
    <row r="694" spans="1:5" ht="12">
      <c r="A694" s="27"/>
      <c r="B694" s="27"/>
      <c r="C694" s="27"/>
      <c r="D694" s="27"/>
      <c r="E694" s="27"/>
    </row>
    <row r="695" spans="1:5" ht="12">
      <c r="A695" s="27"/>
      <c r="B695" s="27"/>
      <c r="C695" s="27"/>
      <c r="D695" s="27"/>
      <c r="E695" s="27"/>
    </row>
    <row r="696" spans="1:5" ht="12">
      <c r="A696" s="27"/>
      <c r="B696" s="27"/>
      <c r="C696" s="27"/>
      <c r="D696" s="27"/>
      <c r="E696" s="27"/>
    </row>
    <row r="697" spans="1:5" ht="12">
      <c r="A697" s="27"/>
      <c r="B697" s="27"/>
      <c r="C697" s="27"/>
      <c r="D697" s="27"/>
      <c r="E697" s="27"/>
    </row>
    <row r="698" spans="1:5" ht="12">
      <c r="A698" s="27"/>
      <c r="B698" s="27"/>
      <c r="C698" s="27"/>
      <c r="D698" s="27"/>
      <c r="E698" s="27"/>
    </row>
    <row r="699" spans="1:5" ht="12">
      <c r="A699" s="27"/>
      <c r="B699" s="27"/>
      <c r="C699" s="27"/>
      <c r="D699" s="27"/>
      <c r="E699" s="27"/>
    </row>
    <row r="700" spans="1:5" ht="12">
      <c r="A700" s="27"/>
      <c r="B700" s="27"/>
      <c r="C700" s="27"/>
      <c r="D700" s="27"/>
      <c r="E700" s="27"/>
    </row>
    <row r="701" spans="1:5" ht="12">
      <c r="A701" s="27"/>
      <c r="B701" s="27"/>
      <c r="C701" s="27"/>
      <c r="D701" s="27"/>
      <c r="E701" s="27"/>
    </row>
    <row r="702" spans="1:24" ht="9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1:24" ht="9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1:24" ht="9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1:24" ht="9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1:24" ht="9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</sheetData>
  <sheetProtection/>
  <printOptions/>
  <pageMargins left="0.07" right="0.13" top="0.984251968503937" bottom="0.1968503937007874" header="0.5118110236220472" footer="0.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C47" sqref="C47"/>
    </sheetView>
  </sheetViews>
  <sheetFormatPr defaultColWidth="11.421875" defaultRowHeight="12.75"/>
  <cols>
    <col min="1" max="1" width="9.28125" style="3" customWidth="1"/>
    <col min="2" max="2" width="16.8515625" style="3" customWidth="1"/>
    <col min="3" max="3" width="12.00390625" style="3" customWidth="1"/>
    <col min="4" max="4" width="11.421875" style="3" customWidth="1"/>
    <col min="5" max="5" width="7.421875" style="3" customWidth="1"/>
    <col min="6" max="6" width="9.8515625" style="3" customWidth="1"/>
    <col min="7" max="7" width="14.8515625" style="3" customWidth="1"/>
    <col min="8" max="8" width="15.421875" style="3" bestFit="1" customWidth="1"/>
    <col min="9" max="9" width="13.421875" style="3" customWidth="1"/>
    <col min="10" max="10" width="15.421875" style="3" customWidth="1"/>
    <col min="11" max="11" width="12.421875" style="3" customWidth="1"/>
    <col min="12" max="13" width="12.8515625" style="3" customWidth="1"/>
    <col min="14" max="14" width="15.7109375" style="3" customWidth="1"/>
    <col min="15" max="15" width="14.421875" style="3" customWidth="1"/>
    <col min="16" max="16" width="11.140625" style="3" customWidth="1"/>
    <col min="17" max="17" width="13.140625" style="3" customWidth="1"/>
    <col min="18" max="18" width="13.7109375" style="3" customWidth="1"/>
    <col min="19" max="19" width="9.00390625" style="3" customWidth="1"/>
    <col min="20" max="20" width="8.421875" style="3" customWidth="1"/>
    <col min="21" max="33" width="11.421875" style="3" customWidth="1"/>
    <col min="34" max="16384" width="10.8515625" style="3" customWidth="1"/>
  </cols>
  <sheetData>
    <row r="1" ht="16.5">
      <c r="D1" s="1" t="s">
        <v>310</v>
      </c>
    </row>
    <row r="5" spans="1:5" ht="12">
      <c r="A5" s="3">
        <v>1</v>
      </c>
      <c r="B5" s="4">
        <f>((A5+1)-B6)/(A5+1)*10</f>
        <v>5</v>
      </c>
      <c r="E5" s="7" t="s">
        <v>462</v>
      </c>
    </row>
    <row r="6" spans="1:2" ht="12.75" thickBot="1">
      <c r="A6" s="3" t="s">
        <v>458</v>
      </c>
      <c r="B6" s="6">
        <v>1</v>
      </c>
    </row>
    <row r="7" spans="1:23" ht="12.75" thickBot="1">
      <c r="A7" s="14" t="s">
        <v>457</v>
      </c>
      <c r="B7" s="15" t="s">
        <v>445</v>
      </c>
      <c r="C7" s="15" t="s">
        <v>446</v>
      </c>
      <c r="D7" s="15" t="s">
        <v>450</v>
      </c>
      <c r="E7" s="15" t="s">
        <v>447</v>
      </c>
      <c r="F7" s="41" t="s">
        <v>412</v>
      </c>
      <c r="G7" s="41" t="s">
        <v>420</v>
      </c>
      <c r="H7" s="41" t="s">
        <v>374</v>
      </c>
      <c r="I7" s="15" t="s">
        <v>378</v>
      </c>
      <c r="J7" s="41" t="s">
        <v>383</v>
      </c>
      <c r="K7" s="41" t="s">
        <v>17</v>
      </c>
      <c r="L7" s="41" t="s">
        <v>18</v>
      </c>
      <c r="M7" s="41" t="s">
        <v>19</v>
      </c>
      <c r="N7" s="41" t="s">
        <v>20</v>
      </c>
      <c r="O7" s="78" t="s">
        <v>21</v>
      </c>
      <c r="P7" s="42" t="s">
        <v>389</v>
      </c>
      <c r="Q7" s="42" t="s">
        <v>148</v>
      </c>
      <c r="R7" s="92" t="s">
        <v>448</v>
      </c>
      <c r="S7" s="93"/>
      <c r="T7" s="94"/>
      <c r="U7" s="94"/>
      <c r="V7" s="94"/>
      <c r="W7" s="94"/>
    </row>
    <row r="8" spans="1:23" ht="12">
      <c r="A8" s="10">
        <v>1</v>
      </c>
      <c r="B8" s="126" t="s">
        <v>463</v>
      </c>
      <c r="C8" s="126" t="s">
        <v>111</v>
      </c>
      <c r="D8" s="126" t="s">
        <v>460</v>
      </c>
      <c r="E8" s="11">
        <v>0</v>
      </c>
      <c r="F8" s="11">
        <v>2.5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6.666</v>
      </c>
      <c r="P8" s="11">
        <v>0</v>
      </c>
      <c r="Q8" s="11">
        <v>0</v>
      </c>
      <c r="R8" s="16">
        <f aca="true" t="shared" si="0" ref="R8:R13">SUM(E8:Q8)</f>
        <v>9.166</v>
      </c>
      <c r="S8" s="95"/>
      <c r="T8" s="5"/>
      <c r="U8" s="5"/>
      <c r="V8" s="5"/>
      <c r="W8" s="5"/>
    </row>
    <row r="9" spans="1:23" ht="12">
      <c r="A9" s="12">
        <v>2</v>
      </c>
      <c r="B9" s="127" t="s">
        <v>104</v>
      </c>
      <c r="C9" s="127" t="s">
        <v>105</v>
      </c>
      <c r="D9" s="127" t="s">
        <v>474</v>
      </c>
      <c r="E9" s="13">
        <v>2.5</v>
      </c>
      <c r="F9" s="13">
        <v>0</v>
      </c>
      <c r="G9" s="13">
        <v>0</v>
      </c>
      <c r="H9" s="13">
        <v>2.5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7">
        <f t="shared" si="0"/>
        <v>5</v>
      </c>
      <c r="S9" s="95"/>
      <c r="T9" s="5"/>
      <c r="U9" s="5"/>
      <c r="V9" s="5"/>
      <c r="W9" s="5"/>
    </row>
    <row r="10" spans="1:23" ht="12">
      <c r="A10" s="18">
        <v>3</v>
      </c>
      <c r="B10" s="128" t="s">
        <v>379</v>
      </c>
      <c r="C10" s="128" t="s">
        <v>286</v>
      </c>
      <c r="D10" s="128" t="s">
        <v>474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7">
        <f t="shared" si="0"/>
        <v>0</v>
      </c>
      <c r="S10" s="95"/>
      <c r="T10" s="5"/>
      <c r="U10" s="5"/>
      <c r="V10" s="5"/>
      <c r="W10" s="5"/>
    </row>
    <row r="11" spans="1:23" ht="12">
      <c r="A11" s="18">
        <v>4</v>
      </c>
      <c r="B11" s="128" t="s">
        <v>463</v>
      </c>
      <c r="C11" s="128" t="s">
        <v>147</v>
      </c>
      <c r="D11" s="128" t="s">
        <v>460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2.5</v>
      </c>
      <c r="Q11" s="19">
        <v>0</v>
      </c>
      <c r="R11" s="17">
        <f t="shared" si="0"/>
        <v>2.5</v>
      </c>
      <c r="S11" s="95"/>
      <c r="T11" s="5"/>
      <c r="U11" s="5"/>
      <c r="V11" s="5"/>
      <c r="W11" s="5"/>
    </row>
    <row r="12" spans="1:23" ht="12">
      <c r="A12" s="18">
        <v>5</v>
      </c>
      <c r="B12" s="19"/>
      <c r="C12" s="19"/>
      <c r="D12" s="1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7">
        <f t="shared" si="0"/>
        <v>0</v>
      </c>
      <c r="S12" s="95"/>
      <c r="T12" s="5"/>
      <c r="U12" s="5"/>
      <c r="V12" s="5"/>
      <c r="W12" s="5"/>
    </row>
    <row r="13" spans="1:23" ht="12.75" thickBot="1">
      <c r="A13" s="18">
        <v>6</v>
      </c>
      <c r="B13" s="19"/>
      <c r="C13" s="19"/>
      <c r="D13" s="19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1">
        <f t="shared" si="0"/>
        <v>0</v>
      </c>
      <c r="S13" s="95"/>
      <c r="T13" s="5"/>
      <c r="U13" s="5"/>
      <c r="V13" s="5"/>
      <c r="W13" s="5"/>
    </row>
    <row r="14" spans="1:23" ht="1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"/>
      <c r="T14" s="5"/>
      <c r="U14" s="5"/>
      <c r="V14" s="5"/>
      <c r="W14" s="5"/>
    </row>
    <row r="15" spans="1:23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">
      <c r="A16" s="3">
        <v>6</v>
      </c>
      <c r="B16" s="4">
        <f>((A16+1)-B17)/(A16+1)*10</f>
        <v>1.4285714285714284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"/>
      <c r="U16" s="5"/>
      <c r="V16" s="5"/>
      <c r="W16" s="5"/>
    </row>
    <row r="17" spans="1:23" ht="12">
      <c r="A17" s="3" t="s">
        <v>458</v>
      </c>
      <c r="B17" s="6">
        <v>6</v>
      </c>
      <c r="E17" s="7" t="s">
        <v>464</v>
      </c>
      <c r="T17" s="5"/>
      <c r="U17" s="5"/>
      <c r="V17" s="5"/>
      <c r="W17" s="5"/>
    </row>
    <row r="18" ht="12.75" thickBot="1">
      <c r="T18" s="5"/>
    </row>
    <row r="19" spans="1:20" ht="12.75" thickBot="1">
      <c r="A19" s="8" t="s">
        <v>457</v>
      </c>
      <c r="B19" s="9" t="s">
        <v>445</v>
      </c>
      <c r="C19" s="9" t="s">
        <v>446</v>
      </c>
      <c r="D19" s="9" t="s">
        <v>450</v>
      </c>
      <c r="E19" s="15" t="s">
        <v>447</v>
      </c>
      <c r="F19" s="41" t="s">
        <v>412</v>
      </c>
      <c r="G19" s="41" t="s">
        <v>420</v>
      </c>
      <c r="H19" s="41" t="s">
        <v>374</v>
      </c>
      <c r="I19" s="15" t="s">
        <v>378</v>
      </c>
      <c r="J19" s="41" t="s">
        <v>383</v>
      </c>
      <c r="K19" s="41" t="s">
        <v>17</v>
      </c>
      <c r="L19" s="41" t="s">
        <v>18</v>
      </c>
      <c r="M19" s="41" t="s">
        <v>19</v>
      </c>
      <c r="N19" s="41" t="s">
        <v>20</v>
      </c>
      <c r="O19" s="78" t="s">
        <v>21</v>
      </c>
      <c r="P19" s="42" t="s">
        <v>389</v>
      </c>
      <c r="Q19" s="42" t="s">
        <v>148</v>
      </c>
      <c r="R19" s="92" t="s">
        <v>448</v>
      </c>
      <c r="S19" s="93"/>
      <c r="T19" s="5"/>
    </row>
    <row r="20" spans="1:23" ht="12">
      <c r="A20" s="10">
        <v>1</v>
      </c>
      <c r="B20" s="126" t="s">
        <v>405</v>
      </c>
      <c r="C20" s="126" t="s">
        <v>171</v>
      </c>
      <c r="D20" s="126" t="s">
        <v>214</v>
      </c>
      <c r="E20" s="11">
        <v>0</v>
      </c>
      <c r="F20" s="11">
        <v>0</v>
      </c>
      <c r="G20" s="11">
        <v>0</v>
      </c>
      <c r="H20" s="11">
        <v>8.333</v>
      </c>
      <c r="I20" s="11">
        <v>7.143</v>
      </c>
      <c r="J20" s="11">
        <v>0</v>
      </c>
      <c r="K20" s="11">
        <v>8</v>
      </c>
      <c r="L20" s="11">
        <v>0</v>
      </c>
      <c r="M20" s="11">
        <v>3.333</v>
      </c>
      <c r="N20" s="11">
        <v>0</v>
      </c>
      <c r="O20" s="11">
        <v>16</v>
      </c>
      <c r="P20" s="11">
        <v>0</v>
      </c>
      <c r="Q20" s="11">
        <v>7.5</v>
      </c>
      <c r="R20" s="16">
        <f aca="true" t="shared" si="1" ref="R20:R31">SUM(E20:Q20)</f>
        <v>50.309</v>
      </c>
      <c r="S20" s="95"/>
      <c r="T20" s="2"/>
      <c r="U20" s="2"/>
      <c r="V20" s="2"/>
      <c r="W20" s="2"/>
    </row>
    <row r="21" spans="1:19" ht="12">
      <c r="A21" s="12">
        <v>2</v>
      </c>
      <c r="B21" s="127" t="s">
        <v>254</v>
      </c>
      <c r="C21" s="127" t="s">
        <v>425</v>
      </c>
      <c r="D21" s="127" t="s">
        <v>238</v>
      </c>
      <c r="E21" s="13">
        <v>0</v>
      </c>
      <c r="F21" s="13">
        <v>0</v>
      </c>
      <c r="G21" s="13">
        <v>8.333</v>
      </c>
      <c r="H21" s="13">
        <v>5</v>
      </c>
      <c r="I21" s="13">
        <v>5.714</v>
      </c>
      <c r="J21" s="13">
        <v>0</v>
      </c>
      <c r="K21" s="13">
        <v>0</v>
      </c>
      <c r="L21" s="13">
        <v>3.333</v>
      </c>
      <c r="M21" s="13">
        <v>0</v>
      </c>
      <c r="N21" s="13">
        <v>0</v>
      </c>
      <c r="O21" s="13">
        <v>4</v>
      </c>
      <c r="P21" s="13">
        <v>0</v>
      </c>
      <c r="Q21" s="13">
        <v>0</v>
      </c>
      <c r="R21" s="17">
        <f t="shared" si="1"/>
        <v>26.380000000000003</v>
      </c>
      <c r="S21" s="95"/>
    </row>
    <row r="22" spans="1:19" ht="12">
      <c r="A22" s="12">
        <v>3</v>
      </c>
      <c r="B22" s="127" t="s">
        <v>172</v>
      </c>
      <c r="C22" s="127" t="s">
        <v>173</v>
      </c>
      <c r="D22" s="127" t="s">
        <v>480</v>
      </c>
      <c r="E22" s="13">
        <v>0</v>
      </c>
      <c r="F22" s="13">
        <v>0</v>
      </c>
      <c r="G22" s="13">
        <v>0</v>
      </c>
      <c r="H22" s="13">
        <v>6.667</v>
      </c>
      <c r="I22" s="13">
        <v>4.286</v>
      </c>
      <c r="J22" s="13">
        <v>0</v>
      </c>
      <c r="K22" s="13">
        <v>0</v>
      </c>
      <c r="L22" s="13">
        <v>1.667</v>
      </c>
      <c r="M22" s="13">
        <v>0</v>
      </c>
      <c r="N22" s="13">
        <v>0</v>
      </c>
      <c r="O22" s="13">
        <v>8</v>
      </c>
      <c r="P22" s="13">
        <v>0</v>
      </c>
      <c r="Q22" s="13">
        <v>0</v>
      </c>
      <c r="R22" s="17">
        <f t="shared" si="1"/>
        <v>20.619999999999997</v>
      </c>
      <c r="S22" s="95"/>
    </row>
    <row r="23" spans="1:23" ht="12">
      <c r="A23" s="12">
        <v>4</v>
      </c>
      <c r="B23" s="127" t="s">
        <v>29</v>
      </c>
      <c r="C23" s="127" t="s">
        <v>30</v>
      </c>
      <c r="D23" s="127" t="s">
        <v>214</v>
      </c>
      <c r="E23" s="13">
        <v>0</v>
      </c>
      <c r="F23" s="13">
        <v>0</v>
      </c>
      <c r="G23" s="13">
        <v>0</v>
      </c>
      <c r="H23" s="13">
        <v>0</v>
      </c>
      <c r="I23" s="13">
        <v>8.571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12</v>
      </c>
      <c r="P23" s="13">
        <v>0</v>
      </c>
      <c r="Q23" s="13">
        <v>0</v>
      </c>
      <c r="R23" s="17">
        <f t="shared" si="1"/>
        <v>20.570999999999998</v>
      </c>
      <c r="S23" s="95"/>
      <c r="T23" s="94"/>
      <c r="U23" s="94"/>
      <c r="V23" s="94"/>
      <c r="W23" s="94"/>
    </row>
    <row r="24" spans="1:23" ht="12">
      <c r="A24" s="12">
        <v>5</v>
      </c>
      <c r="B24" s="127" t="s">
        <v>107</v>
      </c>
      <c r="C24" s="127" t="s">
        <v>84</v>
      </c>
      <c r="D24" s="127" t="s">
        <v>54</v>
      </c>
      <c r="E24" s="13">
        <v>7.5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5</v>
      </c>
      <c r="R24" s="17">
        <f>SUM(E24:Q24)</f>
        <v>18.5</v>
      </c>
      <c r="S24" s="95"/>
      <c r="T24" s="5"/>
      <c r="U24" s="5"/>
      <c r="V24" s="5"/>
      <c r="W24" s="5"/>
    </row>
    <row r="25" spans="1:23" ht="12">
      <c r="A25" s="12">
        <v>6</v>
      </c>
      <c r="B25" s="127" t="s">
        <v>242</v>
      </c>
      <c r="C25" s="127" t="s">
        <v>426</v>
      </c>
      <c r="D25" s="127" t="s">
        <v>238</v>
      </c>
      <c r="E25" s="13">
        <v>0</v>
      </c>
      <c r="F25" s="13">
        <v>0</v>
      </c>
      <c r="G25" s="13">
        <v>6.667</v>
      </c>
      <c r="H25" s="13">
        <v>3.333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7">
        <f t="shared" si="1"/>
        <v>10</v>
      </c>
      <c r="S25" s="95"/>
      <c r="T25" s="5"/>
      <c r="U25" s="5"/>
      <c r="V25" s="5"/>
      <c r="W25" s="5"/>
    </row>
    <row r="26" spans="1:23" ht="12">
      <c r="A26" s="12">
        <v>7</v>
      </c>
      <c r="B26" s="127" t="s">
        <v>70</v>
      </c>
      <c r="C26" s="127" t="s">
        <v>108</v>
      </c>
      <c r="D26" s="127"/>
      <c r="E26" s="13">
        <v>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2.5</v>
      </c>
      <c r="R26" s="17">
        <f>SUM(E26:Q26)</f>
        <v>9.5</v>
      </c>
      <c r="S26" s="95"/>
      <c r="T26" s="5"/>
      <c r="U26" s="5"/>
      <c r="V26" s="5"/>
      <c r="W26" s="5"/>
    </row>
    <row r="27" spans="1:23" ht="12">
      <c r="A27" s="12">
        <v>8</v>
      </c>
      <c r="B27" s="127" t="s">
        <v>427</v>
      </c>
      <c r="C27" s="127" t="s">
        <v>428</v>
      </c>
      <c r="D27" s="127" t="s">
        <v>480</v>
      </c>
      <c r="E27" s="13">
        <v>0</v>
      </c>
      <c r="F27" s="13">
        <v>0</v>
      </c>
      <c r="G27" s="13">
        <v>5</v>
      </c>
      <c r="H27" s="13">
        <v>0</v>
      </c>
      <c r="I27" s="13">
        <v>2.857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7">
        <f t="shared" si="1"/>
        <v>7.857</v>
      </c>
      <c r="S27" s="95"/>
      <c r="T27" s="5"/>
      <c r="U27" s="5"/>
      <c r="V27" s="5"/>
      <c r="W27" s="5"/>
    </row>
    <row r="28" spans="1:23" ht="12">
      <c r="A28" s="18">
        <v>9</v>
      </c>
      <c r="B28" s="128" t="s">
        <v>251</v>
      </c>
      <c r="C28" s="128" t="s">
        <v>429</v>
      </c>
      <c r="D28" s="128" t="s">
        <v>240</v>
      </c>
      <c r="E28" s="19">
        <v>0</v>
      </c>
      <c r="F28" s="19">
        <v>0</v>
      </c>
      <c r="G28" s="19">
        <v>3.333</v>
      </c>
      <c r="H28" s="19">
        <v>1.667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1">
        <f t="shared" si="1"/>
        <v>5</v>
      </c>
      <c r="S28" s="95"/>
      <c r="T28" s="5"/>
      <c r="U28" s="5"/>
      <c r="V28" s="5"/>
      <c r="W28" s="5"/>
    </row>
    <row r="29" spans="1:23" ht="12">
      <c r="A29" s="18">
        <v>10</v>
      </c>
      <c r="B29" s="128" t="s">
        <v>109</v>
      </c>
      <c r="C29" s="128" t="s">
        <v>110</v>
      </c>
      <c r="D29" s="128" t="s">
        <v>406</v>
      </c>
      <c r="E29" s="19">
        <v>2.5</v>
      </c>
      <c r="F29" s="19">
        <v>0</v>
      </c>
      <c r="G29" s="19">
        <v>0</v>
      </c>
      <c r="H29" s="19">
        <v>0</v>
      </c>
      <c r="I29" s="19">
        <v>0</v>
      </c>
      <c r="J29" s="19">
        <v>2.5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1">
        <f t="shared" si="1"/>
        <v>5</v>
      </c>
      <c r="S29" s="95"/>
      <c r="T29" s="5"/>
      <c r="U29" s="5"/>
      <c r="V29" s="5"/>
      <c r="W29" s="5"/>
    </row>
    <row r="30" spans="1:23" ht="12">
      <c r="A30" s="18">
        <v>11</v>
      </c>
      <c r="B30" s="128" t="s">
        <v>379</v>
      </c>
      <c r="C30" s="128" t="s">
        <v>347</v>
      </c>
      <c r="D30" s="128" t="s">
        <v>474</v>
      </c>
      <c r="E30" s="19">
        <v>0</v>
      </c>
      <c r="F30" s="19">
        <v>0</v>
      </c>
      <c r="G30" s="19">
        <v>1.667</v>
      </c>
      <c r="H30" s="19">
        <v>0</v>
      </c>
      <c r="I30" s="19">
        <v>1.429</v>
      </c>
      <c r="J30" s="19">
        <v>0</v>
      </c>
      <c r="K30" s="19">
        <v>0</v>
      </c>
      <c r="L30" s="19">
        <v>0</v>
      </c>
      <c r="M30" s="19">
        <v>1.667</v>
      </c>
      <c r="N30" s="19">
        <v>0</v>
      </c>
      <c r="O30" s="19">
        <v>0</v>
      </c>
      <c r="P30" s="19">
        <v>0</v>
      </c>
      <c r="Q30" s="19">
        <v>0</v>
      </c>
      <c r="R30" s="21">
        <f t="shared" si="1"/>
        <v>4.763</v>
      </c>
      <c r="S30" s="95"/>
      <c r="T30" s="5"/>
      <c r="U30" s="5"/>
      <c r="V30" s="5"/>
      <c r="W30" s="5"/>
    </row>
    <row r="31" spans="1:23" ht="12.75" thickBot="1">
      <c r="A31" s="18">
        <v>12</v>
      </c>
      <c r="B31" s="128" t="s">
        <v>484</v>
      </c>
      <c r="C31" s="128" t="s">
        <v>285</v>
      </c>
      <c r="D31" s="128" t="s">
        <v>398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4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1">
        <f t="shared" si="1"/>
        <v>4</v>
      </c>
      <c r="S31" s="95"/>
      <c r="T31" s="5"/>
      <c r="U31" s="5"/>
      <c r="V31" s="5"/>
      <c r="W31" s="5"/>
    </row>
    <row r="32" spans="1:23" ht="1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5"/>
      <c r="T32" s="5"/>
      <c r="U32" s="5"/>
      <c r="V32" s="5"/>
      <c r="W32" s="5"/>
    </row>
    <row r="33" spans="20:23" ht="12">
      <c r="T33" s="5"/>
      <c r="U33" s="5"/>
      <c r="V33" s="5"/>
      <c r="W33" s="5"/>
    </row>
    <row r="34" spans="1:23" ht="12">
      <c r="A34" s="3">
        <v>1</v>
      </c>
      <c r="B34" s="4">
        <f>((A34+1)-B35)/(A34+1)*10</f>
        <v>5</v>
      </c>
      <c r="T34" s="5"/>
      <c r="U34" s="5"/>
      <c r="V34" s="5"/>
      <c r="W34" s="5"/>
    </row>
    <row r="35" spans="1:23" ht="12">
      <c r="A35" s="3" t="s">
        <v>458</v>
      </c>
      <c r="B35" s="6">
        <v>1</v>
      </c>
      <c r="E35" s="7" t="s">
        <v>467</v>
      </c>
      <c r="T35" s="5"/>
      <c r="U35" s="5"/>
      <c r="V35" s="5"/>
      <c r="W35" s="5"/>
    </row>
    <row r="36" spans="20:23" ht="12.75" thickBot="1">
      <c r="T36" s="5"/>
      <c r="U36" s="5"/>
      <c r="V36" s="5"/>
      <c r="W36" s="5"/>
    </row>
    <row r="37" spans="1:23" ht="12.75" thickBot="1">
      <c r="A37" s="8" t="s">
        <v>457</v>
      </c>
      <c r="B37" s="9" t="s">
        <v>445</v>
      </c>
      <c r="C37" s="9" t="s">
        <v>446</v>
      </c>
      <c r="D37" s="9" t="s">
        <v>450</v>
      </c>
      <c r="E37" s="15" t="s">
        <v>447</v>
      </c>
      <c r="F37" s="41" t="s">
        <v>412</v>
      </c>
      <c r="G37" s="41" t="s">
        <v>420</v>
      </c>
      <c r="H37" s="41" t="s">
        <v>374</v>
      </c>
      <c r="I37" s="15" t="s">
        <v>378</v>
      </c>
      <c r="J37" s="41" t="s">
        <v>383</v>
      </c>
      <c r="K37" s="41" t="s">
        <v>17</v>
      </c>
      <c r="L37" s="41" t="s">
        <v>18</v>
      </c>
      <c r="M37" s="41" t="s">
        <v>19</v>
      </c>
      <c r="N37" s="41" t="s">
        <v>20</v>
      </c>
      <c r="O37" s="78" t="s">
        <v>21</v>
      </c>
      <c r="P37" s="42" t="s">
        <v>389</v>
      </c>
      <c r="Q37" s="42" t="s">
        <v>148</v>
      </c>
      <c r="R37" s="92" t="s">
        <v>448</v>
      </c>
      <c r="S37" s="93"/>
      <c r="T37" s="5"/>
      <c r="U37" s="5"/>
      <c r="V37" s="5"/>
      <c r="W37" s="5"/>
    </row>
    <row r="38" spans="1:23" ht="12">
      <c r="A38" s="10">
        <v>1</v>
      </c>
      <c r="B38" s="126" t="s">
        <v>465</v>
      </c>
      <c r="C38" s="126" t="s">
        <v>114</v>
      </c>
      <c r="D38" s="126" t="s">
        <v>459</v>
      </c>
      <c r="E38" s="11">
        <v>3.333</v>
      </c>
      <c r="F38" s="11">
        <v>0</v>
      </c>
      <c r="G38" s="11">
        <v>0</v>
      </c>
      <c r="H38" s="11">
        <v>7.5</v>
      </c>
      <c r="I38" s="11">
        <v>2.5</v>
      </c>
      <c r="J38" s="11">
        <v>2.5</v>
      </c>
      <c r="K38" s="11">
        <v>0</v>
      </c>
      <c r="L38" s="11">
        <v>0</v>
      </c>
      <c r="M38" s="11">
        <v>0</v>
      </c>
      <c r="N38" s="11">
        <v>0</v>
      </c>
      <c r="O38" s="11">
        <v>15</v>
      </c>
      <c r="P38" s="11">
        <v>0</v>
      </c>
      <c r="Q38" s="11">
        <v>3.333</v>
      </c>
      <c r="R38" s="16">
        <f>SUM(E38:Q38)</f>
        <v>34.166</v>
      </c>
      <c r="S38" s="95"/>
      <c r="T38" s="5"/>
      <c r="U38" s="5"/>
      <c r="V38" s="5"/>
      <c r="W38" s="5"/>
    </row>
    <row r="39" spans="1:23" ht="12">
      <c r="A39" s="12">
        <v>2</v>
      </c>
      <c r="B39" s="127" t="s">
        <v>254</v>
      </c>
      <c r="C39" s="127" t="s">
        <v>422</v>
      </c>
      <c r="D39" s="127" t="s">
        <v>238</v>
      </c>
      <c r="E39" s="13">
        <v>0</v>
      </c>
      <c r="F39" s="13">
        <v>0</v>
      </c>
      <c r="G39" s="13">
        <v>5</v>
      </c>
      <c r="H39" s="13">
        <v>0</v>
      </c>
      <c r="I39" s="13">
        <v>7.5</v>
      </c>
      <c r="J39" s="13">
        <v>0</v>
      </c>
      <c r="K39" s="13">
        <v>0</v>
      </c>
      <c r="L39" s="13">
        <v>2.5</v>
      </c>
      <c r="M39" s="13">
        <v>0</v>
      </c>
      <c r="N39" s="13">
        <v>0</v>
      </c>
      <c r="O39" s="13">
        <v>5</v>
      </c>
      <c r="P39" s="13">
        <v>0</v>
      </c>
      <c r="Q39" s="13">
        <v>0</v>
      </c>
      <c r="R39" s="17">
        <f aca="true" t="shared" si="2" ref="R39:R46">SUM(E39:Q39)</f>
        <v>20</v>
      </c>
      <c r="S39" s="95"/>
      <c r="T39" s="5"/>
      <c r="U39" s="5"/>
      <c r="V39" s="5"/>
      <c r="W39" s="5"/>
    </row>
    <row r="40" spans="1:23" ht="12">
      <c r="A40" s="12">
        <v>3</v>
      </c>
      <c r="B40" s="127" t="s">
        <v>379</v>
      </c>
      <c r="C40" s="127" t="s">
        <v>421</v>
      </c>
      <c r="D40" s="127" t="s">
        <v>474</v>
      </c>
      <c r="E40" s="13">
        <v>0</v>
      </c>
      <c r="F40" s="13">
        <v>0</v>
      </c>
      <c r="G40" s="13">
        <v>7.5</v>
      </c>
      <c r="H40" s="13">
        <v>0</v>
      </c>
      <c r="I40" s="13">
        <v>5</v>
      </c>
      <c r="J40" s="13">
        <v>0</v>
      </c>
      <c r="K40" s="13">
        <v>0</v>
      </c>
      <c r="L40" s="13">
        <v>0</v>
      </c>
      <c r="M40" s="13">
        <v>1.667</v>
      </c>
      <c r="N40" s="13">
        <v>0</v>
      </c>
      <c r="O40" s="13">
        <v>0</v>
      </c>
      <c r="P40" s="13">
        <v>0</v>
      </c>
      <c r="Q40" s="13">
        <v>0</v>
      </c>
      <c r="R40" s="17">
        <f t="shared" si="2"/>
        <v>14.167</v>
      </c>
      <c r="S40" s="95"/>
      <c r="T40" s="5"/>
      <c r="U40" s="5"/>
      <c r="V40" s="5"/>
      <c r="W40" s="5"/>
    </row>
    <row r="41" spans="1:23" ht="12">
      <c r="A41" s="12">
        <v>4</v>
      </c>
      <c r="B41" s="127" t="s">
        <v>463</v>
      </c>
      <c r="C41" s="127" t="s">
        <v>112</v>
      </c>
      <c r="D41" s="127" t="s">
        <v>460</v>
      </c>
      <c r="E41" s="13">
        <v>0</v>
      </c>
      <c r="F41" s="13">
        <v>3.333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10</v>
      </c>
      <c r="P41" s="13">
        <v>0</v>
      </c>
      <c r="Q41" s="13">
        <v>0</v>
      </c>
      <c r="R41" s="17">
        <f t="shared" si="2"/>
        <v>13.333</v>
      </c>
      <c r="S41" s="95"/>
      <c r="T41" s="5"/>
      <c r="U41" s="5"/>
      <c r="V41" s="5"/>
      <c r="W41" s="5"/>
    </row>
    <row r="42" spans="1:20" ht="12">
      <c r="A42" s="12">
        <v>5</v>
      </c>
      <c r="B42" s="127" t="s">
        <v>466</v>
      </c>
      <c r="C42" s="127" t="s">
        <v>106</v>
      </c>
      <c r="D42" s="127" t="s">
        <v>175</v>
      </c>
      <c r="E42" s="13">
        <v>1.667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2.5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1.667</v>
      </c>
      <c r="R42" s="17">
        <f>SUM(E42:Q42)</f>
        <v>5.834</v>
      </c>
      <c r="S42" s="95"/>
      <c r="T42" s="26"/>
    </row>
    <row r="43" spans="1:20" ht="12">
      <c r="A43" s="12">
        <v>6</v>
      </c>
      <c r="B43" s="127" t="s">
        <v>104</v>
      </c>
      <c r="C43" s="127" t="s">
        <v>287</v>
      </c>
      <c r="D43" s="127" t="s">
        <v>474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3.333</v>
      </c>
      <c r="N43" s="13">
        <v>0</v>
      </c>
      <c r="O43" s="13">
        <v>0</v>
      </c>
      <c r="P43" s="13">
        <v>0</v>
      </c>
      <c r="Q43" s="13">
        <v>0</v>
      </c>
      <c r="R43" s="17">
        <f t="shared" si="2"/>
        <v>3.333</v>
      </c>
      <c r="S43" s="95"/>
      <c r="T43" s="26"/>
    </row>
    <row r="44" spans="1:20" ht="12">
      <c r="A44" s="12">
        <v>7</v>
      </c>
      <c r="B44" s="127" t="s">
        <v>423</v>
      </c>
      <c r="C44" s="127" t="s">
        <v>424</v>
      </c>
      <c r="D44" s="127" t="s">
        <v>238</v>
      </c>
      <c r="E44" s="13">
        <v>0</v>
      </c>
      <c r="F44" s="13">
        <v>0</v>
      </c>
      <c r="G44" s="13">
        <v>2.5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7">
        <f t="shared" si="2"/>
        <v>2.5</v>
      </c>
      <c r="S44" s="95"/>
      <c r="T44" s="26"/>
    </row>
    <row r="45" spans="1:19" ht="12">
      <c r="A45" s="12">
        <v>9</v>
      </c>
      <c r="B45" s="13"/>
      <c r="C45" s="13"/>
      <c r="D45" s="13"/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7">
        <f t="shared" si="2"/>
        <v>0</v>
      </c>
      <c r="S45" s="95"/>
    </row>
    <row r="46" spans="1:19" ht="12.75" thickBot="1">
      <c r="A46" s="18">
        <v>9</v>
      </c>
      <c r="B46" s="19"/>
      <c r="C46" s="19"/>
      <c r="D46" s="19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1">
        <f t="shared" si="2"/>
        <v>0</v>
      </c>
      <c r="S46" s="95"/>
    </row>
    <row r="47" spans="1:23" ht="1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5"/>
      <c r="T47" s="94"/>
      <c r="U47" s="94"/>
      <c r="V47" s="94"/>
      <c r="W47" s="94"/>
    </row>
    <row r="48" spans="20:23" ht="12">
      <c r="T48" s="5"/>
      <c r="U48" s="5"/>
      <c r="V48" s="5"/>
      <c r="W48" s="5"/>
    </row>
    <row r="49" spans="20:23" ht="12">
      <c r="T49" s="5"/>
      <c r="U49" s="5"/>
      <c r="V49" s="5"/>
      <c r="W49" s="5"/>
    </row>
    <row r="50" spans="20:23" ht="12">
      <c r="T50" s="5"/>
      <c r="U50" s="5"/>
      <c r="V50" s="5"/>
      <c r="W50" s="5"/>
    </row>
    <row r="51" spans="20:23" ht="12">
      <c r="T51" s="5"/>
      <c r="U51" s="5"/>
      <c r="V51" s="5"/>
      <c r="W51" s="5"/>
    </row>
    <row r="52" spans="20:23" ht="12">
      <c r="T52" s="5"/>
      <c r="U52" s="5"/>
      <c r="V52" s="5"/>
      <c r="W52" s="5"/>
    </row>
    <row r="53" spans="20:23" ht="12">
      <c r="T53" s="5"/>
      <c r="U53" s="5"/>
      <c r="V53" s="5"/>
      <c r="W53" s="5"/>
    </row>
    <row r="54" spans="20:23" ht="12">
      <c r="T54" s="5"/>
      <c r="U54" s="5"/>
      <c r="V54" s="5"/>
      <c r="W54" s="5"/>
    </row>
    <row r="55" spans="20:23" ht="12">
      <c r="T55" s="5"/>
      <c r="U55" s="5"/>
      <c r="V55" s="5"/>
      <c r="W55" s="5"/>
    </row>
    <row r="56" spans="20:23" ht="12">
      <c r="T56" s="5"/>
      <c r="U56" s="5"/>
      <c r="V56" s="5"/>
      <c r="W56" s="5"/>
    </row>
    <row r="57" spans="20:23" ht="12">
      <c r="T57" s="5"/>
      <c r="U57" s="5"/>
      <c r="V57" s="5"/>
      <c r="W57" s="5"/>
    </row>
    <row r="58" spans="20:23" ht="12">
      <c r="T58" s="5"/>
      <c r="U58" s="5"/>
      <c r="V58" s="5"/>
      <c r="W58" s="5"/>
    </row>
  </sheetData>
  <sheetProtection/>
  <printOptions/>
  <pageMargins left="0.32" right="0.5" top="1" bottom="1" header="0.4921259845" footer="0.49212598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Privé Fit-Net BPSO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Populaire Du Sud Ouest</dc:creator>
  <cp:keywords/>
  <dc:description/>
  <cp:lastModifiedBy>*****</cp:lastModifiedBy>
  <cp:lastPrinted>2009-05-11T21:29:59Z</cp:lastPrinted>
  <dcterms:created xsi:type="dcterms:W3CDTF">2004-10-19T18:12:14Z</dcterms:created>
  <dcterms:modified xsi:type="dcterms:W3CDTF">2010-06-09T18:54:42Z</dcterms:modified>
  <cp:category/>
  <cp:version/>
  <cp:contentType/>
  <cp:contentStatus/>
</cp:coreProperties>
</file>